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625" activeTab="2"/>
  </bookViews>
  <sheets>
    <sheet name="прил. 1 перечень ЭУ" sheetId="1" r:id="rId1"/>
    <sheet name="прил. 2 перечень ТП" sheetId="3" r:id="rId2"/>
    <sheet name="прил. 3 расче цены" sheetId="2" r:id="rId3"/>
  </sheets>
  <definedNames>
    <definedName name="_xlnm.Print_Titles" localSheetId="1">'прил. 2 перечень ТП'!$10:$10</definedName>
    <definedName name="_xlnm.Print_Titles" localSheetId="2">'прил. 3 расче цены'!$11:$11</definedName>
    <definedName name="_xlnm.Print_Area" localSheetId="0">'прил. 1 перечень ЭУ'!$A$1:$K$175</definedName>
    <definedName name="_xlnm.Print_Area" localSheetId="1">'прил. 2 перечень ТП'!$A$1:$E$43</definedName>
  </definedNames>
  <calcPr calcId="152511"/>
</workbook>
</file>

<file path=xl/calcChain.xml><?xml version="1.0" encoding="utf-8"?>
<calcChain xmlns="http://schemas.openxmlformats.org/spreadsheetml/2006/main">
  <c r="C59" i="2" l="1"/>
  <c r="A8" i="2"/>
  <c r="C48" i="2" l="1"/>
  <c r="C49" i="2"/>
  <c r="C13" i="2" l="1"/>
  <c r="C14" i="2"/>
  <c r="C15" i="2"/>
  <c r="C16" i="2"/>
  <c r="C17" i="2"/>
  <c r="C18" i="2"/>
  <c r="C19" i="2"/>
  <c r="C20" i="2"/>
  <c r="C21" i="2"/>
  <c r="C22" i="2"/>
  <c r="C23" i="2"/>
  <c r="C24" i="2"/>
  <c r="C25" i="2"/>
  <c r="B157" i="2" l="1"/>
  <c r="C157" i="2"/>
  <c r="B158" i="2"/>
  <c r="C158" i="2"/>
  <c r="B159" i="2"/>
  <c r="C159" i="2"/>
  <c r="B160" i="2"/>
  <c r="C160" i="2"/>
  <c r="B161" i="2"/>
  <c r="C161" i="2"/>
  <c r="B162" i="2"/>
  <c r="C162" i="2"/>
  <c r="B163" i="2"/>
  <c r="C163" i="2"/>
  <c r="B164" i="2"/>
  <c r="C164" i="2"/>
  <c r="B165" i="2"/>
  <c r="C165" i="2"/>
  <c r="B166" i="2"/>
  <c r="C166" i="2"/>
  <c r="B167" i="2"/>
  <c r="C167" i="2"/>
  <c r="B168" i="2"/>
  <c r="C168" i="2"/>
  <c r="B169" i="2"/>
  <c r="C169" i="2"/>
  <c r="C156" i="2"/>
  <c r="B156" i="2"/>
  <c r="B155" i="2"/>
  <c r="B119" i="2"/>
  <c r="C119" i="2"/>
  <c r="B120" i="2"/>
  <c r="C120" i="2"/>
  <c r="B121" i="2"/>
  <c r="C121" i="2"/>
  <c r="B122" i="2"/>
  <c r="C122" i="2"/>
  <c r="B123" i="2"/>
  <c r="C123" i="2"/>
  <c r="B124" i="2"/>
  <c r="C124" i="2"/>
  <c r="B125" i="2"/>
  <c r="C125" i="2"/>
  <c r="B126" i="2"/>
  <c r="C126" i="2"/>
  <c r="B127" i="2"/>
  <c r="C127" i="2"/>
  <c r="B128" i="2"/>
  <c r="C128" i="2"/>
  <c r="B129" i="2"/>
  <c r="C129" i="2"/>
  <c r="B130" i="2"/>
  <c r="C130" i="2"/>
  <c r="B131" i="2"/>
  <c r="C131" i="2"/>
  <c r="B132" i="2"/>
  <c r="C132" i="2"/>
  <c r="B133" i="2"/>
  <c r="C133" i="2"/>
  <c r="B134" i="2"/>
  <c r="C134" i="2"/>
  <c r="B135" i="2"/>
  <c r="C135" i="2"/>
  <c r="B136" i="2"/>
  <c r="C136" i="2"/>
  <c r="B137" i="2"/>
  <c r="C137" i="2"/>
  <c r="B138" i="2"/>
  <c r="C138" i="2"/>
  <c r="B139" i="2"/>
  <c r="C139" i="2"/>
  <c r="B140" i="2"/>
  <c r="C140" i="2"/>
  <c r="B141" i="2"/>
  <c r="C141" i="2"/>
  <c r="B142" i="2"/>
  <c r="C142" i="2"/>
  <c r="B143" i="2"/>
  <c r="C143" i="2"/>
  <c r="B144" i="2"/>
  <c r="C144" i="2"/>
  <c r="B145" i="2"/>
  <c r="C145" i="2"/>
  <c r="B146" i="2"/>
  <c r="C146" i="2"/>
  <c r="B147" i="2"/>
  <c r="C147" i="2"/>
  <c r="B148" i="2"/>
  <c r="C148" i="2"/>
  <c r="B149" i="2"/>
  <c r="C149" i="2"/>
  <c r="B150" i="2"/>
  <c r="C150" i="2"/>
  <c r="B151" i="2"/>
  <c r="C151" i="2"/>
  <c r="B152" i="2"/>
  <c r="C152" i="2"/>
  <c r="B153" i="2"/>
  <c r="C153" i="2"/>
  <c r="C118" i="2"/>
  <c r="B118" i="2"/>
  <c r="B117" i="2"/>
  <c r="B178" i="2" l="1"/>
  <c r="C178" i="2"/>
  <c r="B179" i="2"/>
  <c r="C179" i="2"/>
  <c r="B180" i="2"/>
  <c r="C180" i="2"/>
  <c r="B181" i="2"/>
  <c r="C181" i="2"/>
  <c r="B182" i="2"/>
  <c r="C182" i="2"/>
  <c r="B183" i="2"/>
  <c r="C183" i="2"/>
  <c r="B184" i="2"/>
  <c r="C184" i="2"/>
  <c r="B185" i="2"/>
  <c r="C185" i="2"/>
  <c r="B186" i="2"/>
  <c r="C186" i="2"/>
  <c r="B187" i="2"/>
  <c r="C187" i="2"/>
  <c r="B188" i="2"/>
  <c r="C188" i="2"/>
  <c r="B189" i="2"/>
  <c r="C189" i="2"/>
  <c r="B190" i="2"/>
  <c r="C190" i="2"/>
  <c r="B191" i="2"/>
  <c r="C191" i="2"/>
  <c r="B192" i="2"/>
  <c r="C192" i="2"/>
  <c r="B193" i="2"/>
  <c r="C193" i="2"/>
  <c r="B194" i="2"/>
  <c r="C194" i="2"/>
  <c r="B195" i="2"/>
  <c r="C195" i="2"/>
  <c r="B196" i="2"/>
  <c r="C196" i="2"/>
  <c r="B197" i="2"/>
  <c r="C197" i="2"/>
  <c r="B198" i="2"/>
  <c r="C198" i="2"/>
  <c r="B199" i="2"/>
  <c r="C199" i="2"/>
  <c r="B200" i="2"/>
  <c r="C200" i="2"/>
  <c r="B177" i="2"/>
  <c r="C177" i="2"/>
  <c r="B176" i="2"/>
  <c r="D201" i="2"/>
  <c r="D202" i="2" s="1"/>
  <c r="D204" i="2" s="1"/>
  <c r="D205" i="2" s="1"/>
  <c r="D170" i="2"/>
  <c r="D154" i="2"/>
  <c r="B44" i="2"/>
  <c r="C44" i="2"/>
  <c r="B45" i="2"/>
  <c r="C45" i="2"/>
  <c r="B46" i="2"/>
  <c r="C46" i="2"/>
  <c r="B47" i="2"/>
  <c r="C47" i="2"/>
  <c r="B48" i="2"/>
  <c r="B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B60" i="2"/>
  <c r="C60" i="2"/>
  <c r="B61" i="2"/>
  <c r="C61" i="2"/>
  <c r="B62" i="2"/>
  <c r="C62" i="2"/>
  <c r="B63" i="2"/>
  <c r="C63" i="2"/>
  <c r="B64" i="2"/>
  <c r="C64" i="2"/>
  <c r="B65" i="2"/>
  <c r="C65" i="2"/>
  <c r="B66" i="2"/>
  <c r="C66" i="2"/>
  <c r="B67" i="2"/>
  <c r="C67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B75" i="2"/>
  <c r="C75" i="2"/>
  <c r="B76" i="2"/>
  <c r="C76" i="2"/>
  <c r="B77" i="2"/>
  <c r="C77" i="2"/>
  <c r="B78" i="2"/>
  <c r="C78" i="2"/>
  <c r="B79" i="2"/>
  <c r="C79" i="2"/>
  <c r="B80" i="2"/>
  <c r="C80" i="2"/>
  <c r="B81" i="2"/>
  <c r="C81" i="2"/>
  <c r="B82" i="2"/>
  <c r="C82" i="2"/>
  <c r="B83" i="2"/>
  <c r="C83" i="2"/>
  <c r="B84" i="2"/>
  <c r="C84" i="2"/>
  <c r="B85" i="2"/>
  <c r="C85" i="2"/>
  <c r="B86" i="2"/>
  <c r="C86" i="2"/>
  <c r="B87" i="2"/>
  <c r="C87" i="2"/>
  <c r="B88" i="2"/>
  <c r="C88" i="2"/>
  <c r="B89" i="2"/>
  <c r="C89" i="2"/>
  <c r="B90" i="2"/>
  <c r="C90" i="2"/>
  <c r="B91" i="2"/>
  <c r="C91" i="2"/>
  <c r="B92" i="2"/>
  <c r="C92" i="2"/>
  <c r="B93" i="2"/>
  <c r="C93" i="2"/>
  <c r="B94" i="2"/>
  <c r="C94" i="2"/>
  <c r="B95" i="2"/>
  <c r="C95" i="2"/>
  <c r="B96" i="2"/>
  <c r="C96" i="2"/>
  <c r="B97" i="2"/>
  <c r="C97" i="2"/>
  <c r="B98" i="2"/>
  <c r="C98" i="2"/>
  <c r="B99" i="2"/>
  <c r="C99" i="2"/>
  <c r="B100" i="2"/>
  <c r="C100" i="2"/>
  <c r="B101" i="2"/>
  <c r="C101" i="2"/>
  <c r="B102" i="2"/>
  <c r="C102" i="2"/>
  <c r="B103" i="2"/>
  <c r="C103" i="2"/>
  <c r="B104" i="2"/>
  <c r="C104" i="2"/>
  <c r="B105" i="2"/>
  <c r="C105" i="2"/>
  <c r="B106" i="2"/>
  <c r="C106" i="2"/>
  <c r="B107" i="2"/>
  <c r="C107" i="2"/>
  <c r="B108" i="2"/>
  <c r="C108" i="2"/>
  <c r="B109" i="2"/>
  <c r="C109" i="2"/>
  <c r="B110" i="2"/>
  <c r="C110" i="2"/>
  <c r="B111" i="2"/>
  <c r="C111" i="2"/>
  <c r="B112" i="2"/>
  <c r="C112" i="2"/>
  <c r="B113" i="2"/>
  <c r="C113" i="2"/>
  <c r="B114" i="2"/>
  <c r="C114" i="2"/>
  <c r="B115" i="2"/>
  <c r="C115" i="2"/>
  <c r="C43" i="2"/>
  <c r="B43" i="2"/>
  <c r="B42" i="2"/>
  <c r="D116" i="2"/>
  <c r="D41" i="2"/>
  <c r="D171" i="2" s="1"/>
  <c r="B13" i="2"/>
  <c r="D3" i="3"/>
  <c r="D2" i="3"/>
  <c r="D3" i="2"/>
  <c r="D2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12" i="2"/>
</calcChain>
</file>

<file path=xl/sharedStrings.xml><?xml version="1.0" encoding="utf-8"?>
<sst xmlns="http://schemas.openxmlformats.org/spreadsheetml/2006/main" count="818" uniqueCount="392">
  <si>
    <t>Приложение №1</t>
  </si>
  <si>
    <t>№ п/п</t>
  </si>
  <si>
    <t>Наименование обрудования</t>
  </si>
  <si>
    <t>лето</t>
  </si>
  <si>
    <t>Степень (%)загруженности эл.оборуд.</t>
  </si>
  <si>
    <t>Подписи сторон:</t>
  </si>
  <si>
    <t>Заказчик:</t>
  </si>
  <si>
    <t>Исполнитель:</t>
  </si>
  <si>
    <t>Генеральный директор</t>
  </si>
  <si>
    <t>ООО «ГК «Стройстандарт»</t>
  </si>
  <si>
    <t>м.п.</t>
  </si>
  <si>
    <t>Приложение №2</t>
  </si>
  <si>
    <t>Тип, марка
оборудования</t>
  </si>
  <si>
    <t>Отметка о проведении
тепловизионного контроля</t>
  </si>
  <si>
    <t>Дата
последнего
кап.ремонта</t>
  </si>
  <si>
    <t>Отметка
о провед.
тех.освид.</t>
  </si>
  <si>
    <t>Кол-во
аварий на 
эл.оборуд.</t>
  </si>
  <si>
    <t>Степень
износа
эл.оборуд.
%</t>
  </si>
  <si>
    <t>Год ввода в эксп-
цию</t>
  </si>
  <si>
    <t>ИТОГО</t>
  </si>
  <si>
    <t>_____________ А.С. Шавыкин</t>
  </si>
  <si>
    <t>Стоимость работ (руб.)                                                             с НДС 18%</t>
  </si>
  <si>
    <t>___________________ А.С. Шавыкин</t>
  </si>
  <si>
    <t xml:space="preserve">РУ-6-10 кВ       </t>
  </si>
  <si>
    <t>ТП-18</t>
  </si>
  <si>
    <t>ТП-53</t>
  </si>
  <si>
    <t>ТП-55</t>
  </si>
  <si>
    <t>ТП-56</t>
  </si>
  <si>
    <t>ТП-64</t>
  </si>
  <si>
    <t>ТП-65</t>
  </si>
  <si>
    <t>ТП-448</t>
  </si>
  <si>
    <t>ТП-441</t>
  </si>
  <si>
    <t>ТП-400</t>
  </si>
  <si>
    <t>ТП-392</t>
  </si>
  <si>
    <t>ТП-157</t>
  </si>
  <si>
    <t>ТП-158</t>
  </si>
  <si>
    <t>ТП-330</t>
  </si>
  <si>
    <t>ТП-339</t>
  </si>
  <si>
    <t>ТП-362</t>
  </si>
  <si>
    <t>ТП-368</t>
  </si>
  <si>
    <t>ТП-10</t>
  </si>
  <si>
    <t>ТП-41</t>
  </si>
  <si>
    <t>ТП-48</t>
  </si>
  <si>
    <t>ТП-1283</t>
  </si>
  <si>
    <t>ТП-483</t>
  </si>
  <si>
    <t>ТП-75</t>
  </si>
  <si>
    <t>ТП-136</t>
  </si>
  <si>
    <t>ТП-31</t>
  </si>
  <si>
    <t>ТП-211</t>
  </si>
  <si>
    <t>ТП-326</t>
  </si>
  <si>
    <t>ТП-397</t>
  </si>
  <si>
    <t>ТП-62</t>
  </si>
  <si>
    <t>Приложение №3</t>
  </si>
  <si>
    <t xml:space="preserve">I. Перечень объектов (РП, ТП, КТП) по техническому освидетельствованию электроустановок                                                                                            </t>
  </si>
  <si>
    <t xml:space="preserve">II. Перечень объектов (РП, ТП, КТП) подвергающихся инженерно-обследовательским работам                                                                                    </t>
  </si>
  <si>
    <t>(обследование несущих и ограждающих конструкций) зданий трансформаторных подстанций Заказчика</t>
  </si>
  <si>
    <t>Наименование</t>
  </si>
  <si>
    <t>Адрес</t>
  </si>
  <si>
    <t>Год постройки</t>
  </si>
  <si>
    <t>Строительный материал</t>
  </si>
  <si>
    <t>Здания</t>
  </si>
  <si>
    <t xml:space="preserve">Силовые трансформаторы     </t>
  </si>
  <si>
    <t xml:space="preserve">г.Королев, ул.Пионерская, 19Б                                                                           </t>
  </si>
  <si>
    <t xml:space="preserve">г.Королев, ул.Пионерская, 47Б                                                                                                           </t>
  </si>
  <si>
    <t xml:space="preserve">г.Королев, мкр.Болшево; ул.Болшевская, 1А, строен. 2;  </t>
  </si>
  <si>
    <t xml:space="preserve">г.Королев, ул.Циолковского, 24А;                                                                                                     </t>
  </si>
  <si>
    <t xml:space="preserve">г.Королев, ул.Льва Толстого, 37;                          </t>
  </si>
  <si>
    <t xml:space="preserve">г.Королев,  ул.Школьная, д.6Д, строен.1                                        </t>
  </si>
  <si>
    <t xml:space="preserve">г.Королев, пр-т   Королева, 9В;                                                                                        </t>
  </si>
  <si>
    <t xml:space="preserve">г.Королев, пр-т   Королева, 6К;                                                                            </t>
  </si>
  <si>
    <t xml:space="preserve">г.Королев, ул.50 летия ВЛКСМ, 12А;                                                                                         </t>
  </si>
  <si>
    <t xml:space="preserve">г.Королев, ул.Пионерская, 8Е;                                                                                </t>
  </si>
  <si>
    <t xml:space="preserve">г.Королев, просп.  Королева, 11Д;                                                                 </t>
  </si>
  <si>
    <t xml:space="preserve">г.Королев, мкр.Болшево; ул.Комитетский лес, 2Б;                                                </t>
  </si>
  <si>
    <t xml:space="preserve">г.Королев, пр-т   Королева,; 3К;                                                                     </t>
  </si>
  <si>
    <t xml:space="preserve">г.Королев, пр-т   Королева, 1Г;                                                                                        </t>
  </si>
  <si>
    <t xml:space="preserve">г.Королев, пр-т   Королева, 14В;                                                                                                  </t>
  </si>
  <si>
    <t xml:space="preserve">г.Королев, ул.Сакко и Ванцетти, 18Б;                                                                                          </t>
  </si>
  <si>
    <t xml:space="preserve">г.Королев, ул.50 летия ВЛКСМ, 2Б;                                                                                                 </t>
  </si>
  <si>
    <t xml:space="preserve">г.Королев, пр-т   Королева, 20Б;                                                                        </t>
  </si>
  <si>
    <t xml:space="preserve">г.Королев, пр-т   Королева, 6Е;                                                                                                     </t>
  </si>
  <si>
    <t xml:space="preserve">г.Королев, пр-т   Королева, 13В;                                                                          </t>
  </si>
  <si>
    <t xml:space="preserve">г.Королев, ул.Богомолова, 2Б;                                                                                                     </t>
  </si>
  <si>
    <t xml:space="preserve">г.Королев, проезд Циолковского, 2А;                                                                                  </t>
  </si>
  <si>
    <t>г.Королев,мкр.Первомайский, ул.Кирова, 40/4, строение 2</t>
  </si>
  <si>
    <t>г.Королев, пр.  Королева, д.10 Е</t>
  </si>
  <si>
    <t>ТП-52</t>
  </si>
  <si>
    <t>ТП-54</t>
  </si>
  <si>
    <t>ТП-57</t>
  </si>
  <si>
    <t>ТП-58</t>
  </si>
  <si>
    <t>ТП-59</t>
  </si>
  <si>
    <t>ТП-123</t>
  </si>
  <si>
    <t>ТП-82</t>
  </si>
  <si>
    <t>ТП-81</t>
  </si>
  <si>
    <t>ТП-80</t>
  </si>
  <si>
    <t>ТП-79</t>
  </si>
  <si>
    <t>ТП-63</t>
  </si>
  <si>
    <t>ТП-78</t>
  </si>
  <si>
    <t>ТП-77</t>
  </si>
  <si>
    <t>ТП-76</t>
  </si>
  <si>
    <t>ТП-66</t>
  </si>
  <si>
    <t>ТП-70</t>
  </si>
  <si>
    <t>ТП-74</t>
  </si>
  <si>
    <t>ТП-68</t>
  </si>
  <si>
    <t>ТП-67</t>
  </si>
  <si>
    <t>ТП-69</t>
  </si>
  <si>
    <t>ЦРП-20А</t>
  </si>
  <si>
    <t>ЦРП-20Б</t>
  </si>
  <si>
    <t>ТП-363-А</t>
  </si>
  <si>
    <t>ТП-400А</t>
  </si>
  <si>
    <t>ТП-400Г</t>
  </si>
  <si>
    <t>МТП-414</t>
  </si>
  <si>
    <t>ТП-448А</t>
  </si>
  <si>
    <t>ТП-41А</t>
  </si>
  <si>
    <t>ТП-112Б</t>
  </si>
  <si>
    <t>ТП-243Б</t>
  </si>
  <si>
    <t>ТП-366А</t>
  </si>
  <si>
    <t>ТП-368А</t>
  </si>
  <si>
    <t>РТП-10А</t>
  </si>
  <si>
    <t>РТП-10Б</t>
  </si>
  <si>
    <t>ТП-48Б</t>
  </si>
  <si>
    <t>ТП-62А</t>
  </si>
  <si>
    <t>ТП-10 тр.1</t>
  </si>
  <si>
    <t>ТП-13 т р.1</t>
  </si>
  <si>
    <t>ТП-13 тр.2</t>
  </si>
  <si>
    <t>ТП-21</t>
  </si>
  <si>
    <t>ТП-33</t>
  </si>
  <si>
    <t>ТП-34</t>
  </si>
  <si>
    <t>ТП-35</t>
  </si>
  <si>
    <t>ТП-42</t>
  </si>
  <si>
    <t>ТП-50</t>
  </si>
  <si>
    <t>ТП-58 тр.1</t>
  </si>
  <si>
    <t>ТП-58 тр.2</t>
  </si>
  <si>
    <t>ТП-59 т р.1</t>
  </si>
  <si>
    <t>ТП-59 т р.2</t>
  </si>
  <si>
    <t>ТП-61</t>
  </si>
  <si>
    <t>ТП-63 тр.1</t>
  </si>
  <si>
    <t>ТП-63 тр.2</t>
  </si>
  <si>
    <t>ТП-65 тр.1</t>
  </si>
  <si>
    <t>ТП-67 тр.2</t>
  </si>
  <si>
    <t>ТП-80 тр.1</t>
  </si>
  <si>
    <t>ТП-80 тр.2</t>
  </si>
  <si>
    <t>ТП-81 тр.2</t>
  </si>
  <si>
    <t>ТП-81 тр-1</t>
  </si>
  <si>
    <t>ТП-127 тр.1</t>
  </si>
  <si>
    <t>ТП-127 тр.2</t>
  </si>
  <si>
    <t>ТП-137 тр.1</t>
  </si>
  <si>
    <t>ТП-139 тр.1</t>
  </si>
  <si>
    <t>ТП-141 тр.1</t>
  </si>
  <si>
    <t>ТП-161 тр.1</t>
  </si>
  <si>
    <t>ТП-164  тр.2</t>
  </si>
  <si>
    <t>ТП-164 тр.1</t>
  </si>
  <si>
    <t>ТП-169</t>
  </si>
  <si>
    <t>ТП-187</t>
  </si>
  <si>
    <t>ТП-334 тр.1</t>
  </si>
  <si>
    <t>ТП-334 тр.2</t>
  </si>
  <si>
    <t>ТП-338 тр.2</t>
  </si>
  <si>
    <t>ТП-381</t>
  </si>
  <si>
    <t>ТП-385</t>
  </si>
  <si>
    <t>ТП-428</t>
  </si>
  <si>
    <t>ТП-461</t>
  </si>
  <si>
    <t>ТП-475</t>
  </si>
  <si>
    <t>ТП-1159</t>
  </si>
  <si>
    <t>ТП-1517</t>
  </si>
  <si>
    <t>ТП-1526</t>
  </si>
  <si>
    <t>ТП-1532 тр.1</t>
  </si>
  <si>
    <t>ТП-1532 тр.2</t>
  </si>
  <si>
    <t>ТП-1539 тр.1</t>
  </si>
  <si>
    <t>ТП-1539 тр.2</t>
  </si>
  <si>
    <t>ТП-1540 тр.2</t>
  </si>
  <si>
    <t>ТП-1544 тр.1</t>
  </si>
  <si>
    <t>ТП-1544 тр.2</t>
  </si>
  <si>
    <t>Кабельные линии</t>
  </si>
  <si>
    <t xml:space="preserve">I. По техническому освидетельствованию электроустановок </t>
  </si>
  <si>
    <t xml:space="preserve">ВСЕГО по техническому освидетельствованию электроустановок </t>
  </si>
  <si>
    <t>II. По инженерно-обследовательским работам (обследование несущих и ограждающих конструкций) зданий трансформаторных подстанций Заказчика</t>
  </si>
  <si>
    <t xml:space="preserve">ВСЕГО по инженерно-обследовательским работам </t>
  </si>
  <si>
    <t xml:space="preserve">Всего по расчету с НДС 18%: </t>
  </si>
  <si>
    <t xml:space="preserve">в том числе НДС 18%: </t>
  </si>
  <si>
    <t>л.19 6кВ от ТП-24 до ТП-57</t>
  </si>
  <si>
    <t>л.33 6кВ  от РП-1537 до ТП-89</t>
  </si>
  <si>
    <t>л.34 6кВ от ТП-20 до ТП-84</t>
  </si>
  <si>
    <t>л.65 6кВ от ТП-46 до ТП-33</t>
  </si>
  <si>
    <t>л.92 6кВ от ТП-76 до ТП-69</t>
  </si>
  <si>
    <t>л.180 10кВ от ТП-477 до ТП-393</t>
  </si>
  <si>
    <t>л.181 10кВ от ТП-393 до ТП-244</t>
  </si>
  <si>
    <t>л.311 6кВ от КТП-191 до ТП-131</t>
  </si>
  <si>
    <t>л.314 6кВ от ТП-298 до ТП-334</t>
  </si>
  <si>
    <t>л.326 6кВ от ТП-1527 до ТП-211</t>
  </si>
  <si>
    <t>л.344 6кВ от РП-1527 до ТП-211</t>
  </si>
  <si>
    <t>л.373 6кВ от ТП-207 до ТП-449</t>
  </si>
  <si>
    <t>л.531 6кВ от ТП-189 до ТП-188А</t>
  </si>
  <si>
    <t>л.548 6кВ от ТП-124 до ТП-125Б</t>
  </si>
  <si>
    <t>л.557 6кВ от ТП-362 до ТП-112</t>
  </si>
  <si>
    <t>л.559А 6кВ от ЦРП-2А до ТП-362А</t>
  </si>
  <si>
    <t>л.559Б 6кВ от ЦРП-2Б до ТП-362Б</t>
  </si>
  <si>
    <t>л.561 6кВ от ТП-362Б до ТП-102Б</t>
  </si>
  <si>
    <t>л.565 6кВ от ЦРП-20Б до ЦРП-4Г</t>
  </si>
  <si>
    <t>л.567 6кВ от ЦРП-20А до ТП-58А</t>
  </si>
  <si>
    <t>л.568 6кВ от ТП-58Б до ТП-59Б</t>
  </si>
  <si>
    <t>л.582 6кВ от ЦРП-15А до ТП-334Б</t>
  </si>
  <si>
    <t>л.592 6кВ от ТП-157 до ТП-153А</t>
  </si>
  <si>
    <t>л.593 6кВ от ТП-153А до ТП-154</t>
  </si>
  <si>
    <t>л.665 6кВ от ТП-141 до ТП-330А</t>
  </si>
  <si>
    <t>л.667 6кВ от ТП-373А до ТП-274А</t>
  </si>
  <si>
    <t>л.680 6кВ от ТП-151 до ТП-157</t>
  </si>
  <si>
    <t>л.704 6кВ от ТП-330А до ТП-121А</t>
  </si>
  <si>
    <t>л.706 6кВ от ТП-141 до ТП-330Б</t>
  </si>
  <si>
    <t>л.717А 6кВ от ТП-262А до ТП-390А</t>
  </si>
  <si>
    <t>л.717Б 6кВ от ТП-262Б до ТП-390Б</t>
  </si>
  <si>
    <t>л.783 6кВ от ЦРП-20А до ТП-400А</t>
  </si>
  <si>
    <t>л.785 6кВ от ТП-400А до ТП-57А</t>
  </si>
  <si>
    <t>л.786 6кВ от ЦРП-20Г до ТП-57Г</t>
  </si>
  <si>
    <t>л.787 6кВ от ТП-57Г до ТП-58Г</t>
  </si>
  <si>
    <t>л.788 6кВ от ТП-58А до ТП-59А</t>
  </si>
  <si>
    <t>ф.51 6кВ п/ст 198 - РП 1532</t>
  </si>
  <si>
    <t>ф. 53 6кВ п/ст 198 - РП 1528 сек 1</t>
  </si>
  <si>
    <t>ф.1 10кВ п/ст 255 - РП 1540 сек 1</t>
  </si>
  <si>
    <t>ф.2 10кВ п/ст 255 - РП 1540 сек 2</t>
  </si>
  <si>
    <t>ф.111 10кВ п/ст255-РП-1545</t>
  </si>
  <si>
    <t>ф.211 10кВ п/ст255-РП-1545</t>
  </si>
  <si>
    <t>ф.106 6кВ п/ст336-ТП-140</t>
  </si>
  <si>
    <t>ф.208 6кВ п/ст336-ТП-204</t>
  </si>
  <si>
    <t xml:space="preserve">ф.115Б 10кВ п/ст 255 - РП 1523 сек 1 </t>
  </si>
  <si>
    <t>ф.206 6кВ п/ст 336 - ТП 1527 сек 2</t>
  </si>
  <si>
    <t>ф.302 6кВ п/ст 336 - РП-1521</t>
  </si>
  <si>
    <t>ф.303 6кВ п/ст 336 - РП 1542 сек 1</t>
  </si>
  <si>
    <t>ф.304 6кВ п/ст 336 - РП 1527 сек 1</t>
  </si>
  <si>
    <t>ф.406 6кВ п/ст 336 - РП-1521</t>
  </si>
  <si>
    <t>АО «МСКЭнерго»</t>
  </si>
  <si>
    <t>кирпич</t>
  </si>
  <si>
    <t xml:space="preserve"> (электрооборудования РУ- 6-10 кВ, силовых трансформаторов, кабельных и воздушных линий электропередач 6-10 кВ)</t>
  </si>
  <si>
    <t xml:space="preserve">___________________А.В. Прокопенко                         </t>
  </si>
  <si>
    <t>(Один миллион двести восемьдесят четыре тысячи сто восемьдесят рублей 00 копеек) , в т.ч. НДС 18% - 195 891,86 руб. (Сто девяносто пять тысяч восемьсот девяносто один рубль 86 копеек).</t>
  </si>
  <si>
    <t xml:space="preserve">____________ А.В. Прокопенко  </t>
  </si>
  <si>
    <t>КСО-2:РВ-6/400, ВН-16</t>
  </si>
  <si>
    <t>КСО-2: ВН-16 РВ-6/400</t>
  </si>
  <si>
    <t>КСО-366: РВ-6/400, ВН-16</t>
  </si>
  <si>
    <t>КСО-2:  РВ-6/400</t>
  </si>
  <si>
    <t>КСО-3: ПК-6, ВН-16</t>
  </si>
  <si>
    <t>ВНПр</t>
  </si>
  <si>
    <t>ТМ-400/6</t>
  </si>
  <si>
    <t>1970                   №11396</t>
  </si>
  <si>
    <t>1983  №928941</t>
  </si>
  <si>
    <t>ТМ-160/6-66</t>
  </si>
  <si>
    <t>1976  №598681</t>
  </si>
  <si>
    <t>ТМ-250</t>
  </si>
  <si>
    <t>1970    №346972</t>
  </si>
  <si>
    <t>1973  №27816</t>
  </si>
  <si>
    <t>ТМ-250/6-66</t>
  </si>
  <si>
    <t>1973  №445927</t>
  </si>
  <si>
    <t>ТМ-320/6</t>
  </si>
  <si>
    <t>1966           №4503</t>
  </si>
  <si>
    <t>ТМ-160/6</t>
  </si>
  <si>
    <t>1974  №513289</t>
  </si>
  <si>
    <t>ТМ-180/6</t>
  </si>
  <si>
    <t>1973  №35189</t>
  </si>
  <si>
    <t>ТТU-AL -630</t>
  </si>
  <si>
    <t>1974 №12592</t>
  </si>
  <si>
    <t>1974 №12618</t>
  </si>
  <si>
    <t>ТМ-250/6.3-66</t>
  </si>
  <si>
    <t>1972           №418492</t>
  </si>
  <si>
    <t>1972                 №418493</t>
  </si>
  <si>
    <t>ТСМА-320/6</t>
  </si>
  <si>
    <t>1964 №12508</t>
  </si>
  <si>
    <t>1981                     №4983</t>
  </si>
  <si>
    <t>ТМ-400</t>
  </si>
  <si>
    <t>1970           №1076</t>
  </si>
  <si>
    <t>1970                    №10327</t>
  </si>
  <si>
    <t>1970           №29237</t>
  </si>
  <si>
    <t>ТМ-630/6-У1</t>
  </si>
  <si>
    <t>1976          №4148</t>
  </si>
  <si>
    <t>ТМ-400/6-70У1</t>
  </si>
  <si>
    <t>1979  №729860</t>
  </si>
  <si>
    <t>1978             №410637</t>
  </si>
  <si>
    <t>1978  №414091</t>
  </si>
  <si>
    <t>ТМ-400/6.3</t>
  </si>
  <si>
    <t>1959 №729029</t>
  </si>
  <si>
    <t>1969                    №2920</t>
  </si>
  <si>
    <t>ТМ-160/10-66У1</t>
  </si>
  <si>
    <t>1983         №2549</t>
  </si>
  <si>
    <t>1983         №2548</t>
  </si>
  <si>
    <t>ТМ-400/10</t>
  </si>
  <si>
    <t>1983            №2737</t>
  </si>
  <si>
    <t>ТМ-630/10</t>
  </si>
  <si>
    <t>1969      №4767</t>
  </si>
  <si>
    <t>ТМ-630/6</t>
  </si>
  <si>
    <t>1971           №8419</t>
  </si>
  <si>
    <t>1972  №410635</t>
  </si>
  <si>
    <t>1979  №56384</t>
  </si>
  <si>
    <t>1979  №735394</t>
  </si>
  <si>
    <t>1972              №414713</t>
  </si>
  <si>
    <t>ТМ-160/6.3</t>
  </si>
  <si>
    <t>1970                №332271</t>
  </si>
  <si>
    <t>ТСМА-180/6.3</t>
  </si>
  <si>
    <t>1966      №14097</t>
  </si>
  <si>
    <t>1968                №14142</t>
  </si>
  <si>
    <t>1970                №10344</t>
  </si>
  <si>
    <t>ТСМА-160/6</t>
  </si>
  <si>
    <t>1966                 №6713</t>
  </si>
  <si>
    <t>ТМ-400/10-64</t>
  </si>
  <si>
    <t>1968            №2811</t>
  </si>
  <si>
    <t>ТСМА-180/6</t>
  </si>
  <si>
    <t>1967                    №20316</t>
  </si>
  <si>
    <t>ТМ-100/6-66</t>
  </si>
  <si>
    <t>1970    №321802</t>
  </si>
  <si>
    <t>1976                №2264</t>
  </si>
  <si>
    <t>1976                №2263</t>
  </si>
  <si>
    <t>ТМ-250/10-66</t>
  </si>
  <si>
    <t xml:space="preserve">74/94              №491973          </t>
  </si>
  <si>
    <t>1968                №5595</t>
  </si>
  <si>
    <t>1982  №36684</t>
  </si>
  <si>
    <t>1974                         №2179</t>
  </si>
  <si>
    <t>1974                  №2180</t>
  </si>
  <si>
    <t>ТМ-400/6-66У3</t>
  </si>
  <si>
    <t>1978                             №3740</t>
  </si>
  <si>
    <t>1974                          №9103</t>
  </si>
  <si>
    <t>1973              №28216</t>
  </si>
  <si>
    <t>1973          №28522</t>
  </si>
  <si>
    <t>TTU-AL</t>
  </si>
  <si>
    <t>1975  №18813</t>
  </si>
  <si>
    <t>1980  №46932</t>
  </si>
  <si>
    <t>ТМ-400/6-66</t>
  </si>
  <si>
    <t>1980    №28291</t>
  </si>
  <si>
    <t>1980  №46895</t>
  </si>
  <si>
    <t xml:space="preserve">    ААБ 3*95</t>
  </si>
  <si>
    <t xml:space="preserve"> -</t>
  </si>
  <si>
    <t>в разрыве</t>
  </si>
  <si>
    <t xml:space="preserve">    ААБ 3*95        ААБ 3*120              </t>
  </si>
  <si>
    <t>АСБ 3*95</t>
  </si>
  <si>
    <t xml:space="preserve">  ААБ 3*150</t>
  </si>
  <si>
    <t xml:space="preserve">  ААБ 3*120            </t>
  </si>
  <si>
    <t xml:space="preserve">  ААШВ 3*120         </t>
  </si>
  <si>
    <t xml:space="preserve">    ААшв 3*95</t>
  </si>
  <si>
    <t xml:space="preserve">          ААБ 3*150                   </t>
  </si>
  <si>
    <t xml:space="preserve"> ААБ 3*120</t>
  </si>
  <si>
    <t xml:space="preserve"> ААШВ 3*120        </t>
  </si>
  <si>
    <t xml:space="preserve">   ААШВ 3*95                </t>
  </si>
  <si>
    <t>АСБ 3*240</t>
  </si>
  <si>
    <t xml:space="preserve">  ААБл 3*240</t>
  </si>
  <si>
    <t xml:space="preserve">  ААБ 3*240</t>
  </si>
  <si>
    <t>ААБ 3*185</t>
  </si>
  <si>
    <t>СБ 3*185</t>
  </si>
  <si>
    <t xml:space="preserve">       АСБл 3*240</t>
  </si>
  <si>
    <t>Фидерные линии</t>
  </si>
  <si>
    <t>ж/б панель</t>
  </si>
  <si>
    <t>КСО-266: МВ</t>
  </si>
  <si>
    <t>-</t>
  </si>
  <si>
    <t xml:space="preserve">КСО-2: РВО-6/400 </t>
  </si>
  <si>
    <t xml:space="preserve"> КСО-366: РВ-6/400, ВН-16</t>
  </si>
  <si>
    <t>КСО-2: РВ-6/400</t>
  </si>
  <si>
    <t>КСО-366: ВН-16, РВ-6/400</t>
  </si>
  <si>
    <t>КСО-366: ШР-6/400, ВН-16</t>
  </si>
  <si>
    <t>1973  №8847</t>
  </si>
  <si>
    <t>1973  №8860</t>
  </si>
  <si>
    <t>1973  №30177</t>
  </si>
  <si>
    <t>1973    №33030</t>
  </si>
  <si>
    <t>1973  №14511</t>
  </si>
  <si>
    <t>1973  №14302</t>
  </si>
  <si>
    <t>ТП-250/6</t>
  </si>
  <si>
    <t>1973  №478089</t>
  </si>
  <si>
    <t>1973  №10041</t>
  </si>
  <si>
    <t>ТМ-250/6</t>
  </si>
  <si>
    <t>1974  №775888</t>
  </si>
  <si>
    <t>1974  №35013</t>
  </si>
  <si>
    <t>1974                  №880</t>
  </si>
  <si>
    <t>1974  №528539</t>
  </si>
  <si>
    <t>1974  №1105</t>
  </si>
  <si>
    <t>ТМ-1000/10</t>
  </si>
  <si>
    <t>1975  №598</t>
  </si>
  <si>
    <t>1975  №1378</t>
  </si>
  <si>
    <t>1975 №575468</t>
  </si>
  <si>
    <t>1975 №41533</t>
  </si>
  <si>
    <t>АСБ-6 3*120</t>
  </si>
  <si>
    <t>ААШв-10 3*95</t>
  </si>
  <si>
    <t>ААШв-6 3*70</t>
  </si>
  <si>
    <t>ААБ-10 3*50</t>
  </si>
  <si>
    <t>ААШв-6 3х95</t>
  </si>
  <si>
    <t>ААБ-6 3*240</t>
  </si>
  <si>
    <t>ААБ-6 3*95</t>
  </si>
  <si>
    <t>ААШв-10 3х120</t>
  </si>
  <si>
    <t>ААБ-10 3*120</t>
  </si>
  <si>
    <t>ААШв-10 3*70</t>
  </si>
  <si>
    <t>ААБ-10 3*70</t>
  </si>
  <si>
    <t>АСБ-6 3*70</t>
  </si>
  <si>
    <t>АСБ-10 3*95</t>
  </si>
  <si>
    <t xml:space="preserve">_________ А.В. Прокопенко                         </t>
  </si>
  <si>
    <t>______________ А.С. Шавыкин</t>
  </si>
  <si>
    <t>РАСЧЕТ СТОИМОСТИ РАБОТ</t>
  </si>
  <si>
    <t>к договору №______</t>
  </si>
  <si>
    <t>от «___» _________  2018 г.</t>
  </si>
  <si>
    <t>зима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</si>
</sst>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9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8"/>
      <name val="Calibri"/>
      <family val="2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rgb="FF00009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2" fillId="0" borderId="0"/>
    <xf numFmtId="0" fontId="18" fillId="0" borderId="0"/>
  </cellStyleXfs>
  <cellXfs count="1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right"/>
    </xf>
    <xf numFmtId="4" fontId="10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9" fillId="0" borderId="2" xfId="2" applyFont="1" applyFill="1" applyBorder="1" applyAlignment="1" applyProtection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4" borderId="2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/>
    </xf>
    <xf numFmtId="0" fontId="21" fillId="3" borderId="0" xfId="0" applyFont="1" applyFill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4" fontId="1" fillId="0" borderId="2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9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6" fillId="3" borderId="0" xfId="0" applyFont="1" applyFill="1"/>
    <xf numFmtId="0" fontId="26" fillId="0" borderId="0" xfId="0" applyFont="1"/>
    <xf numFmtId="0" fontId="26" fillId="0" borderId="0" xfId="0" applyFont="1" applyAlignment="1">
      <alignment wrapText="1"/>
    </xf>
    <xf numFmtId="0" fontId="9" fillId="0" borderId="2" xfId="2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9" fillId="0" borderId="3" xfId="2" applyFont="1" applyFill="1" applyBorder="1" applyAlignment="1" applyProtection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9" fontId="9" fillId="4" borderId="2" xfId="0" applyNumberFormat="1" applyFont="1" applyFill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9" fillId="0" borderId="19" xfId="2" applyFont="1" applyFill="1" applyBorder="1" applyAlignment="1" applyProtection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9" fontId="9" fillId="4" borderId="7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wrapText="1"/>
    </xf>
    <xf numFmtId="0" fontId="9" fillId="0" borderId="7" xfId="0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 wrapText="1"/>
    </xf>
    <xf numFmtId="9" fontId="9" fillId="0" borderId="6" xfId="0" applyNumberFormat="1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2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" fontId="9" fillId="4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28" fillId="4" borderId="2" xfId="0" applyFont="1" applyFill="1" applyBorder="1" applyAlignment="1">
      <alignment horizontal="center" vertical="center"/>
    </xf>
    <xf numFmtId="0" fontId="9" fillId="4" borderId="2" xfId="0" applyNumberFormat="1" applyFont="1" applyFill="1" applyBorder="1" applyAlignment="1">
      <alignment horizontal="center" vertical="center" wrapText="1"/>
    </xf>
    <xf numFmtId="0" fontId="9" fillId="4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14" fillId="3" borderId="3" xfId="0" applyFont="1" applyFill="1" applyBorder="1" applyAlignment="1">
      <alignment horizontal="left" vertical="center" wrapText="1"/>
    </xf>
    <xf numFmtId="0" fontId="14" fillId="3" borderId="17" xfId="0" applyFont="1" applyFill="1" applyBorder="1" applyAlignment="1">
      <alignment horizontal="left" vertical="center" wrapText="1"/>
    </xf>
    <xf numFmtId="0" fontId="14" fillId="3" borderId="18" xfId="0" applyFont="1" applyFill="1" applyBorder="1" applyAlignment="1">
      <alignment horizontal="left"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horizontal="left" vertical="center" wrapText="1"/>
    </xf>
    <xf numFmtId="0" fontId="14" fillId="3" borderId="2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7" fillId="3" borderId="2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wrapText="1"/>
    </xf>
    <xf numFmtId="0" fontId="25" fillId="0" borderId="0" xfId="0" applyFont="1" applyAlignment="1">
      <alignment horizontal="left" vertical="center" wrapText="1"/>
    </xf>
    <xf numFmtId="0" fontId="16" fillId="0" borderId="12" xfId="0" applyFont="1" applyBorder="1" applyAlignment="1">
      <alignment horizontal="right" vertical="center" wrapText="1"/>
    </xf>
    <xf numFmtId="0" fontId="16" fillId="0" borderId="13" xfId="0" applyFont="1" applyBorder="1" applyAlignment="1">
      <alignment horizontal="right" vertical="center" wrapText="1"/>
    </xf>
    <xf numFmtId="0" fontId="16" fillId="0" borderId="11" xfId="0" applyFont="1" applyBorder="1" applyAlignment="1">
      <alignment horizontal="right" vertical="center" wrapText="1"/>
    </xf>
    <xf numFmtId="0" fontId="16" fillId="0" borderId="15" xfId="0" applyFont="1" applyBorder="1" applyAlignment="1">
      <alignment horizontal="right" vertical="center" wrapText="1"/>
    </xf>
    <xf numFmtId="0" fontId="16" fillId="0" borderId="16" xfId="0" applyFont="1" applyBorder="1" applyAlignment="1">
      <alignment horizontal="right" vertical="center" wrapText="1"/>
    </xf>
    <xf numFmtId="0" fontId="16" fillId="0" borderId="14" xfId="0" applyFont="1" applyBorder="1" applyAlignment="1">
      <alignment horizontal="right" vertical="center" wrapText="1"/>
    </xf>
    <xf numFmtId="0" fontId="23" fillId="0" borderId="0" xfId="0" applyFont="1" applyBorder="1" applyAlignment="1">
      <alignment horizontal="left" wrapText="1"/>
    </xf>
    <xf numFmtId="0" fontId="9" fillId="0" borderId="2" xfId="0" applyFont="1" applyFill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</cellXfs>
  <cellStyles count="3">
    <cellStyle name="Обычный" xfId="0" builtinId="0"/>
    <cellStyle name="Обычный_10501" xfId="2"/>
    <cellStyle name="Обычный_2017" xfId="1"/>
  </cellStyles>
  <dxfs count="0"/>
  <tableStyles count="0" defaultTableStyle="TableStyleMedium2" defaultPivotStyle="PivotStyleMedium9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183"/>
  <sheetViews>
    <sheetView view="pageBreakPreview" zoomScaleNormal="100" zoomScaleSheetLayoutView="100" workbookViewId="0">
      <pane ySplit="9" topLeftCell="A150" activePane="bottomLeft" state="frozen"/>
      <selection pane="bottomLeft" activeCell="C1" sqref="C1:C1048576"/>
    </sheetView>
  </sheetViews>
  <sheetFormatPr defaultRowHeight="15" x14ac:dyDescent="0.25"/>
  <cols>
    <col min="1" max="1" width="4" customWidth="1"/>
    <col min="2" max="2" width="28" customWidth="1"/>
    <col min="3" max="3" width="28.28515625" style="66" customWidth="1"/>
    <col min="4" max="4" width="9.42578125" customWidth="1"/>
    <col min="5" max="5" width="10.5703125" customWidth="1"/>
    <col min="6" max="6" width="10" customWidth="1"/>
    <col min="7" max="8" width="7.42578125" customWidth="1"/>
    <col min="9" max="10" width="9.7109375" customWidth="1"/>
    <col min="11" max="11" width="14.140625" customWidth="1"/>
  </cols>
  <sheetData>
    <row r="1" spans="1:11" x14ac:dyDescent="0.25">
      <c r="A1" s="5"/>
      <c r="B1" s="5"/>
      <c r="D1" s="5"/>
      <c r="E1" s="5"/>
      <c r="F1" s="5"/>
      <c r="G1" s="5"/>
      <c r="H1" s="5"/>
      <c r="J1" s="99" t="s">
        <v>0</v>
      </c>
      <c r="K1" s="99"/>
    </row>
    <row r="2" spans="1:11" x14ac:dyDescent="0.25">
      <c r="A2" s="4"/>
      <c r="B2" s="4"/>
      <c r="C2" s="67"/>
      <c r="D2" s="4"/>
      <c r="E2" s="4"/>
      <c r="F2" s="4"/>
      <c r="G2" s="4"/>
      <c r="H2" s="4"/>
      <c r="J2" s="100" t="s">
        <v>389</v>
      </c>
      <c r="K2" s="100"/>
    </row>
    <row r="3" spans="1:11" x14ac:dyDescent="0.25">
      <c r="A3" s="5"/>
      <c r="B3" s="5"/>
      <c r="D3" s="5"/>
      <c r="E3" s="5"/>
      <c r="F3" s="5"/>
      <c r="G3" s="5"/>
      <c r="H3" s="5"/>
      <c r="J3" s="100" t="s">
        <v>390</v>
      </c>
      <c r="K3" s="100"/>
    </row>
    <row r="5" spans="1:11" ht="19.5" customHeight="1" x14ac:dyDescent="0.25">
      <c r="A5" s="101" t="s">
        <v>53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</row>
    <row r="6" spans="1:11" ht="19.5" customHeight="1" x14ac:dyDescent="0.25">
      <c r="A6" s="101" t="s">
        <v>231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</row>
    <row r="7" spans="1:1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s="2" customFormat="1" ht="42.6" customHeight="1" x14ac:dyDescent="0.25">
      <c r="A8" s="97" t="s">
        <v>1</v>
      </c>
      <c r="B8" s="97" t="s">
        <v>2</v>
      </c>
      <c r="C8" s="97" t="s">
        <v>12</v>
      </c>
      <c r="D8" s="97" t="s">
        <v>18</v>
      </c>
      <c r="E8" s="97" t="s">
        <v>17</v>
      </c>
      <c r="F8" s="97" t="s">
        <v>16</v>
      </c>
      <c r="G8" s="97" t="s">
        <v>4</v>
      </c>
      <c r="H8" s="97"/>
      <c r="I8" s="97" t="s">
        <v>14</v>
      </c>
      <c r="J8" s="97" t="s">
        <v>15</v>
      </c>
      <c r="K8" s="97" t="s">
        <v>13</v>
      </c>
    </row>
    <row r="9" spans="1:11" s="2" customFormat="1" x14ac:dyDescent="0.25">
      <c r="A9" s="97"/>
      <c r="B9" s="97"/>
      <c r="C9" s="97"/>
      <c r="D9" s="97"/>
      <c r="E9" s="97"/>
      <c r="F9" s="97"/>
      <c r="G9" s="8" t="s">
        <v>391</v>
      </c>
      <c r="H9" s="8" t="s">
        <v>3</v>
      </c>
      <c r="I9" s="97"/>
      <c r="J9" s="97"/>
      <c r="K9" s="97"/>
    </row>
    <row r="10" spans="1:11" ht="9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</row>
    <row r="11" spans="1:11" s="36" customFormat="1" ht="22.9" customHeight="1" x14ac:dyDescent="0.25">
      <c r="A11" s="27"/>
      <c r="B11" s="103" t="s">
        <v>23</v>
      </c>
      <c r="C11" s="104"/>
      <c r="D11" s="104"/>
      <c r="E11" s="104"/>
      <c r="F11" s="104"/>
      <c r="G11" s="104"/>
      <c r="H11" s="104"/>
      <c r="I11" s="104"/>
      <c r="J11" s="104"/>
      <c r="K11" s="105"/>
    </row>
    <row r="12" spans="1:11" s="21" customFormat="1" ht="26.25" customHeight="1" x14ac:dyDescent="0.25">
      <c r="A12" s="20">
        <v>1</v>
      </c>
      <c r="B12" s="52" t="s">
        <v>24</v>
      </c>
      <c r="C12" s="54" t="s">
        <v>235</v>
      </c>
      <c r="D12" s="54">
        <v>1966</v>
      </c>
      <c r="E12" s="55">
        <v>1</v>
      </c>
      <c r="F12" s="54"/>
      <c r="G12" s="54">
        <v>50</v>
      </c>
      <c r="H12" s="54">
        <v>46</v>
      </c>
      <c r="I12" s="54" t="s">
        <v>326</v>
      </c>
      <c r="J12" s="54">
        <v>2015</v>
      </c>
      <c r="K12" s="54">
        <v>2018</v>
      </c>
    </row>
    <row r="13" spans="1:11" s="21" customFormat="1" ht="26.25" customHeight="1" x14ac:dyDescent="0.25">
      <c r="A13" s="20">
        <v>2</v>
      </c>
      <c r="B13" s="52" t="s">
        <v>25</v>
      </c>
      <c r="C13" s="54" t="s">
        <v>236</v>
      </c>
      <c r="D13" s="54">
        <v>1966</v>
      </c>
      <c r="E13" s="55">
        <v>1</v>
      </c>
      <c r="F13" s="54"/>
      <c r="G13" s="54">
        <v>70</v>
      </c>
      <c r="H13" s="54">
        <v>68</v>
      </c>
      <c r="I13" s="54" t="s">
        <v>326</v>
      </c>
      <c r="J13" s="54">
        <v>2015</v>
      </c>
      <c r="K13" s="54">
        <v>2018</v>
      </c>
    </row>
    <row r="14" spans="1:11" s="21" customFormat="1" ht="26.25" customHeight="1" x14ac:dyDescent="0.25">
      <c r="A14" s="20">
        <v>3</v>
      </c>
      <c r="B14" s="52" t="s">
        <v>26</v>
      </c>
      <c r="C14" s="54" t="s">
        <v>236</v>
      </c>
      <c r="D14" s="54">
        <v>1966</v>
      </c>
      <c r="E14" s="55">
        <v>1</v>
      </c>
      <c r="F14" s="54"/>
      <c r="G14" s="54">
        <v>60</v>
      </c>
      <c r="H14" s="54">
        <v>56</v>
      </c>
      <c r="I14" s="54" t="s">
        <v>326</v>
      </c>
      <c r="J14" s="54">
        <v>2015</v>
      </c>
      <c r="K14" s="54">
        <v>2018</v>
      </c>
    </row>
    <row r="15" spans="1:11" s="21" customFormat="1" ht="26.25" customHeight="1" x14ac:dyDescent="0.25">
      <c r="A15" s="20">
        <v>4</v>
      </c>
      <c r="B15" s="52" t="s">
        <v>27</v>
      </c>
      <c r="C15" s="54" t="s">
        <v>236</v>
      </c>
      <c r="D15" s="54">
        <v>1965</v>
      </c>
      <c r="E15" s="55">
        <v>1</v>
      </c>
      <c r="F15" s="54"/>
      <c r="G15" s="54">
        <v>33</v>
      </c>
      <c r="H15" s="54">
        <v>30</v>
      </c>
      <c r="I15" s="54" t="s">
        <v>326</v>
      </c>
      <c r="J15" s="54">
        <v>2015</v>
      </c>
      <c r="K15" s="54">
        <v>2018</v>
      </c>
    </row>
    <row r="16" spans="1:11" s="21" customFormat="1" ht="26.25" customHeight="1" x14ac:dyDescent="0.25">
      <c r="A16" s="20">
        <v>5</v>
      </c>
      <c r="B16" s="53" t="s">
        <v>28</v>
      </c>
      <c r="C16" s="29" t="s">
        <v>237</v>
      </c>
      <c r="D16" s="29">
        <v>1974</v>
      </c>
      <c r="E16" s="56">
        <v>1</v>
      </c>
      <c r="F16" s="29"/>
      <c r="G16" s="29">
        <v>37</v>
      </c>
      <c r="H16" s="29">
        <v>33</v>
      </c>
      <c r="I16" s="54" t="s">
        <v>326</v>
      </c>
      <c r="J16" s="29">
        <v>2013</v>
      </c>
      <c r="K16" s="54">
        <v>2018</v>
      </c>
    </row>
    <row r="17" spans="1:11" s="21" customFormat="1" ht="26.25" customHeight="1" x14ac:dyDescent="0.25">
      <c r="A17" s="20">
        <v>6</v>
      </c>
      <c r="B17" s="53" t="s">
        <v>29</v>
      </c>
      <c r="C17" s="29" t="s">
        <v>237</v>
      </c>
      <c r="D17" s="29">
        <v>1974</v>
      </c>
      <c r="E17" s="56">
        <v>1</v>
      </c>
      <c r="F17" s="29"/>
      <c r="G17" s="29">
        <v>66</v>
      </c>
      <c r="H17" s="29">
        <v>38</v>
      </c>
      <c r="I17" s="54" t="s">
        <v>326</v>
      </c>
      <c r="J17" s="29">
        <v>2013</v>
      </c>
      <c r="K17" s="54">
        <v>2018</v>
      </c>
    </row>
    <row r="18" spans="1:11" s="21" customFormat="1" ht="26.25" customHeight="1" x14ac:dyDescent="0.25">
      <c r="A18" s="20">
        <v>7</v>
      </c>
      <c r="B18" s="53" t="s">
        <v>45</v>
      </c>
      <c r="C18" s="58" t="s">
        <v>237</v>
      </c>
      <c r="D18" s="58">
        <v>1974</v>
      </c>
      <c r="E18" s="59">
        <v>1</v>
      </c>
      <c r="F18" s="58"/>
      <c r="G18" s="58">
        <v>76</v>
      </c>
      <c r="H18" s="58">
        <v>48</v>
      </c>
      <c r="I18" s="54" t="s">
        <v>326</v>
      </c>
      <c r="J18" s="58">
        <v>2013</v>
      </c>
      <c r="K18" s="60">
        <v>2018</v>
      </c>
    </row>
    <row r="19" spans="1:11" s="21" customFormat="1" ht="26.25" customHeight="1" x14ac:dyDescent="0.25">
      <c r="A19" s="20">
        <v>8</v>
      </c>
      <c r="B19" s="57" t="s">
        <v>46</v>
      </c>
      <c r="C19" s="60" t="s">
        <v>238</v>
      </c>
      <c r="D19" s="60">
        <v>1966</v>
      </c>
      <c r="E19" s="61">
        <v>1</v>
      </c>
      <c r="F19" s="60"/>
      <c r="G19" s="60">
        <v>93</v>
      </c>
      <c r="H19" s="60">
        <v>90</v>
      </c>
      <c r="I19" s="54" t="s">
        <v>326</v>
      </c>
      <c r="J19" s="60">
        <v>2015</v>
      </c>
      <c r="K19" s="60">
        <v>2018</v>
      </c>
    </row>
    <row r="20" spans="1:11" s="21" customFormat="1" ht="26.25" customHeight="1" x14ac:dyDescent="0.25">
      <c r="A20" s="20">
        <v>9</v>
      </c>
      <c r="B20" s="53" t="s">
        <v>48</v>
      </c>
      <c r="C20" s="29" t="s">
        <v>239</v>
      </c>
      <c r="D20" s="29">
        <v>1973</v>
      </c>
      <c r="E20" s="56">
        <v>1</v>
      </c>
      <c r="F20" s="29"/>
      <c r="G20" s="29">
        <v>62</v>
      </c>
      <c r="H20" s="29">
        <v>39</v>
      </c>
      <c r="I20" s="54" t="s">
        <v>326</v>
      </c>
      <c r="J20" s="29">
        <v>2013</v>
      </c>
      <c r="K20" s="54">
        <v>2018</v>
      </c>
    </row>
    <row r="21" spans="1:11" s="21" customFormat="1" ht="26.25" customHeight="1" x14ac:dyDescent="0.25">
      <c r="A21" s="20">
        <v>10</v>
      </c>
      <c r="B21" s="52" t="s">
        <v>49</v>
      </c>
      <c r="C21" s="54" t="s">
        <v>235</v>
      </c>
      <c r="D21" s="54">
        <v>1966</v>
      </c>
      <c r="E21" s="55">
        <v>1</v>
      </c>
      <c r="F21" s="54"/>
      <c r="G21" s="54">
        <v>64</v>
      </c>
      <c r="H21" s="54">
        <v>60</v>
      </c>
      <c r="I21" s="54" t="s">
        <v>326</v>
      </c>
      <c r="J21" s="54">
        <v>2015</v>
      </c>
      <c r="K21" s="54">
        <v>2018</v>
      </c>
    </row>
    <row r="22" spans="1:11" s="21" customFormat="1" ht="26.25" customHeight="1" x14ac:dyDescent="0.25">
      <c r="A22" s="20">
        <v>11</v>
      </c>
      <c r="B22" s="52" t="s">
        <v>50</v>
      </c>
      <c r="C22" s="54" t="s">
        <v>240</v>
      </c>
      <c r="D22" s="54">
        <v>1971</v>
      </c>
      <c r="E22" s="55">
        <v>1</v>
      </c>
      <c r="F22" s="54"/>
      <c r="G22" s="54">
        <v>78</v>
      </c>
      <c r="H22" s="54">
        <v>70</v>
      </c>
      <c r="I22" s="54" t="s">
        <v>326</v>
      </c>
      <c r="J22" s="54">
        <v>2015</v>
      </c>
      <c r="K22" s="54">
        <v>2018</v>
      </c>
    </row>
    <row r="23" spans="1:11" s="21" customFormat="1" ht="26.25" customHeight="1" x14ac:dyDescent="0.25">
      <c r="A23" s="20">
        <v>12</v>
      </c>
      <c r="B23" s="52" t="s">
        <v>44</v>
      </c>
      <c r="C23" s="54" t="s">
        <v>235</v>
      </c>
      <c r="D23" s="54">
        <v>1966</v>
      </c>
      <c r="E23" s="55">
        <v>1</v>
      </c>
      <c r="F23" s="54"/>
      <c r="G23" s="54">
        <v>40</v>
      </c>
      <c r="H23" s="54">
        <v>38</v>
      </c>
      <c r="I23" s="54" t="s">
        <v>326</v>
      </c>
      <c r="J23" s="54">
        <v>2015</v>
      </c>
      <c r="K23" s="54">
        <v>2018</v>
      </c>
    </row>
    <row r="24" spans="1:11" s="21" customFormat="1" ht="26.25" customHeight="1" x14ac:dyDescent="0.25">
      <c r="A24" s="20">
        <v>13</v>
      </c>
      <c r="B24" s="57" t="s">
        <v>43</v>
      </c>
      <c r="C24" s="54" t="s">
        <v>240</v>
      </c>
      <c r="D24" s="54">
        <v>1971</v>
      </c>
      <c r="E24" s="55">
        <v>1</v>
      </c>
      <c r="F24" s="54"/>
      <c r="G24" s="54">
        <v>20</v>
      </c>
      <c r="H24" s="54">
        <v>22</v>
      </c>
      <c r="I24" s="54" t="s">
        <v>326</v>
      </c>
      <c r="J24" s="54">
        <v>2015</v>
      </c>
      <c r="K24" s="54">
        <v>2018</v>
      </c>
    </row>
    <row r="25" spans="1:11" s="21" customFormat="1" ht="26.25" customHeight="1" x14ac:dyDescent="0.25">
      <c r="A25" s="20">
        <v>14</v>
      </c>
      <c r="B25" s="24" t="s">
        <v>40</v>
      </c>
      <c r="C25" s="17" t="s">
        <v>346</v>
      </c>
      <c r="D25" s="17">
        <v>1975</v>
      </c>
      <c r="E25" s="51">
        <v>1</v>
      </c>
      <c r="F25" s="17" t="s">
        <v>347</v>
      </c>
      <c r="G25" s="17">
        <v>56</v>
      </c>
      <c r="H25" s="17">
        <v>43</v>
      </c>
      <c r="I25" s="54" t="s">
        <v>326</v>
      </c>
      <c r="J25" s="17" t="s">
        <v>347</v>
      </c>
      <c r="K25" s="17">
        <v>2018</v>
      </c>
    </row>
    <row r="26" spans="1:11" s="21" customFormat="1" ht="26.25" customHeight="1" x14ac:dyDescent="0.25">
      <c r="A26" s="20">
        <v>15</v>
      </c>
      <c r="B26" s="24" t="s">
        <v>47</v>
      </c>
      <c r="C26" s="17" t="s">
        <v>237</v>
      </c>
      <c r="D26" s="17">
        <v>1955</v>
      </c>
      <c r="E26" s="51">
        <v>1</v>
      </c>
      <c r="F26" s="17" t="s">
        <v>347</v>
      </c>
      <c r="G26" s="17">
        <v>50</v>
      </c>
      <c r="H26" s="17">
        <v>41</v>
      </c>
      <c r="I26" s="54" t="s">
        <v>326</v>
      </c>
      <c r="J26" s="17" t="s">
        <v>347</v>
      </c>
      <c r="K26" s="17">
        <v>2018</v>
      </c>
    </row>
    <row r="27" spans="1:11" s="21" customFormat="1" ht="26.25" customHeight="1" x14ac:dyDescent="0.25">
      <c r="A27" s="20">
        <v>16</v>
      </c>
      <c r="B27" s="24" t="s">
        <v>41</v>
      </c>
      <c r="C27" s="17" t="s">
        <v>348</v>
      </c>
      <c r="D27" s="17">
        <v>1972</v>
      </c>
      <c r="E27" s="51">
        <v>1</v>
      </c>
      <c r="F27" s="17" t="s">
        <v>347</v>
      </c>
      <c r="G27" s="17">
        <v>62</v>
      </c>
      <c r="H27" s="17">
        <v>48</v>
      </c>
      <c r="I27" s="54" t="s">
        <v>326</v>
      </c>
      <c r="J27" s="17" t="s">
        <v>347</v>
      </c>
      <c r="K27" s="17">
        <v>2018</v>
      </c>
    </row>
    <row r="28" spans="1:11" s="21" customFormat="1" ht="26.25" customHeight="1" x14ac:dyDescent="0.25">
      <c r="A28" s="20">
        <v>17</v>
      </c>
      <c r="B28" s="24" t="s">
        <v>42</v>
      </c>
      <c r="C28" s="17" t="s">
        <v>349</v>
      </c>
      <c r="D28" s="17">
        <v>1973</v>
      </c>
      <c r="E28" s="51">
        <v>1</v>
      </c>
      <c r="F28" s="17" t="s">
        <v>347</v>
      </c>
      <c r="G28" s="17">
        <v>50</v>
      </c>
      <c r="H28" s="17">
        <v>38</v>
      </c>
      <c r="I28" s="54" t="s">
        <v>326</v>
      </c>
      <c r="J28" s="17" t="s">
        <v>347</v>
      </c>
      <c r="K28" s="17">
        <v>2018</v>
      </c>
    </row>
    <row r="29" spans="1:11" s="21" customFormat="1" ht="26.25" customHeight="1" x14ac:dyDescent="0.25">
      <c r="A29" s="20">
        <v>18</v>
      </c>
      <c r="B29" s="25" t="s">
        <v>51</v>
      </c>
      <c r="C29" s="17" t="s">
        <v>237</v>
      </c>
      <c r="D29" s="17">
        <v>1975</v>
      </c>
      <c r="E29" s="51">
        <v>1</v>
      </c>
      <c r="F29" s="17" t="s">
        <v>347</v>
      </c>
      <c r="G29" s="17">
        <v>19</v>
      </c>
      <c r="H29" s="17">
        <v>13</v>
      </c>
      <c r="I29" s="54" t="s">
        <v>326</v>
      </c>
      <c r="J29" s="17" t="s">
        <v>347</v>
      </c>
      <c r="K29" s="17"/>
    </row>
    <row r="30" spans="1:11" s="21" customFormat="1" ht="26.25" customHeight="1" x14ac:dyDescent="0.25">
      <c r="A30" s="20">
        <v>19</v>
      </c>
      <c r="B30" s="25" t="s">
        <v>34</v>
      </c>
      <c r="C30" s="17" t="s">
        <v>350</v>
      </c>
      <c r="D30" s="17">
        <v>1962</v>
      </c>
      <c r="E30" s="51">
        <v>1</v>
      </c>
      <c r="F30" s="17" t="s">
        <v>347</v>
      </c>
      <c r="G30" s="17">
        <v>44</v>
      </c>
      <c r="H30" s="17">
        <v>32</v>
      </c>
      <c r="I30" s="54" t="s">
        <v>326</v>
      </c>
      <c r="J30" s="17" t="s">
        <v>347</v>
      </c>
      <c r="K30" s="17">
        <v>2018</v>
      </c>
    </row>
    <row r="31" spans="1:11" s="21" customFormat="1" ht="26.25" customHeight="1" x14ac:dyDescent="0.25">
      <c r="A31" s="20">
        <v>20</v>
      </c>
      <c r="B31" s="25" t="s">
        <v>35</v>
      </c>
      <c r="C31" s="17" t="s">
        <v>350</v>
      </c>
      <c r="D31" s="17">
        <v>1977</v>
      </c>
      <c r="E31" s="51">
        <v>1</v>
      </c>
      <c r="F31" s="17" t="s">
        <v>347</v>
      </c>
      <c r="G31" s="17">
        <v>24</v>
      </c>
      <c r="H31" s="17">
        <v>17</v>
      </c>
      <c r="I31" s="54" t="s">
        <v>326</v>
      </c>
      <c r="J31" s="17" t="s">
        <v>347</v>
      </c>
      <c r="K31" s="17">
        <v>2018</v>
      </c>
    </row>
    <row r="32" spans="1:11" s="21" customFormat="1" ht="26.25" customHeight="1" x14ac:dyDescent="0.25">
      <c r="A32" s="20">
        <v>21</v>
      </c>
      <c r="B32" s="26" t="s">
        <v>36</v>
      </c>
      <c r="C32" s="17" t="s">
        <v>350</v>
      </c>
      <c r="D32" s="17">
        <v>1977</v>
      </c>
      <c r="E32" s="51">
        <v>1</v>
      </c>
      <c r="F32" s="17" t="s">
        <v>347</v>
      </c>
      <c r="G32" s="17">
        <v>22</v>
      </c>
      <c r="H32" s="17">
        <v>16</v>
      </c>
      <c r="I32" s="54" t="s">
        <v>326</v>
      </c>
      <c r="J32" s="17" t="s">
        <v>347</v>
      </c>
      <c r="K32" s="17">
        <v>2018</v>
      </c>
    </row>
    <row r="33" spans="1:11" s="21" customFormat="1" ht="26.25" customHeight="1" x14ac:dyDescent="0.25">
      <c r="A33" s="20">
        <v>22</v>
      </c>
      <c r="B33" s="25" t="s">
        <v>37</v>
      </c>
      <c r="C33" s="17" t="s">
        <v>351</v>
      </c>
      <c r="D33" s="17">
        <v>1974</v>
      </c>
      <c r="E33" s="51">
        <v>1</v>
      </c>
      <c r="F33" s="17" t="s">
        <v>347</v>
      </c>
      <c r="G33" s="17">
        <v>5</v>
      </c>
      <c r="H33" s="17">
        <v>2</v>
      </c>
      <c r="I33" s="54" t="s">
        <v>326</v>
      </c>
      <c r="J33" s="17" t="s">
        <v>347</v>
      </c>
      <c r="K33" s="17">
        <v>2018</v>
      </c>
    </row>
    <row r="34" spans="1:11" s="21" customFormat="1" ht="26.25" customHeight="1" x14ac:dyDescent="0.25">
      <c r="A34" s="20">
        <v>23</v>
      </c>
      <c r="B34" s="24" t="s">
        <v>38</v>
      </c>
      <c r="C34" s="17" t="s">
        <v>237</v>
      </c>
      <c r="D34" s="17">
        <v>1973</v>
      </c>
      <c r="E34" s="51">
        <v>1</v>
      </c>
      <c r="F34" s="17" t="s">
        <v>347</v>
      </c>
      <c r="G34" s="17">
        <v>25</v>
      </c>
      <c r="H34" s="17">
        <v>18</v>
      </c>
      <c r="I34" s="54" t="s">
        <v>326</v>
      </c>
      <c r="J34" s="17" t="s">
        <v>347</v>
      </c>
      <c r="K34" s="17">
        <v>2018</v>
      </c>
    </row>
    <row r="35" spans="1:11" s="21" customFormat="1" ht="26.25" customHeight="1" x14ac:dyDescent="0.25">
      <c r="A35" s="20">
        <v>24</v>
      </c>
      <c r="B35" s="24" t="s">
        <v>39</v>
      </c>
      <c r="C35" s="17" t="s">
        <v>351</v>
      </c>
      <c r="D35" s="17">
        <v>1978</v>
      </c>
      <c r="E35" s="51">
        <v>1</v>
      </c>
      <c r="F35" s="17" t="s">
        <v>347</v>
      </c>
      <c r="G35" s="17">
        <v>29</v>
      </c>
      <c r="H35" s="17">
        <v>18</v>
      </c>
      <c r="I35" s="54" t="s">
        <v>326</v>
      </c>
      <c r="J35" s="17" t="s">
        <v>347</v>
      </c>
      <c r="K35" s="17">
        <v>2018</v>
      </c>
    </row>
    <row r="36" spans="1:11" s="21" customFormat="1" ht="26.25" customHeight="1" x14ac:dyDescent="0.25">
      <c r="A36" s="20">
        <v>25</v>
      </c>
      <c r="B36" s="24" t="s">
        <v>33</v>
      </c>
      <c r="C36" s="17" t="s">
        <v>352</v>
      </c>
      <c r="D36" s="17">
        <v>1977</v>
      </c>
      <c r="E36" s="51">
        <v>1</v>
      </c>
      <c r="F36" s="17" t="s">
        <v>347</v>
      </c>
      <c r="G36" s="17">
        <v>23</v>
      </c>
      <c r="H36" s="17">
        <v>17</v>
      </c>
      <c r="I36" s="54" t="s">
        <v>326</v>
      </c>
      <c r="J36" s="17" t="s">
        <v>347</v>
      </c>
      <c r="K36" s="17">
        <v>2018</v>
      </c>
    </row>
    <row r="37" spans="1:11" s="21" customFormat="1" ht="26.25" customHeight="1" x14ac:dyDescent="0.25">
      <c r="A37" s="20">
        <v>26</v>
      </c>
      <c r="B37" s="26" t="s">
        <v>32</v>
      </c>
      <c r="C37" s="17" t="s">
        <v>237</v>
      </c>
      <c r="D37" s="17">
        <v>1975</v>
      </c>
      <c r="E37" s="51">
        <v>1</v>
      </c>
      <c r="F37" s="17" t="s">
        <v>347</v>
      </c>
      <c r="G37" s="17">
        <v>33</v>
      </c>
      <c r="H37" s="17">
        <v>28</v>
      </c>
      <c r="I37" s="54" t="s">
        <v>326</v>
      </c>
      <c r="J37" s="17" t="s">
        <v>347</v>
      </c>
      <c r="K37" s="17">
        <v>2018</v>
      </c>
    </row>
    <row r="38" spans="1:11" s="21" customFormat="1" ht="26.25" customHeight="1" x14ac:dyDescent="0.25">
      <c r="A38" s="20">
        <v>27</v>
      </c>
      <c r="B38" s="24" t="s">
        <v>31</v>
      </c>
      <c r="C38" s="17" t="s">
        <v>350</v>
      </c>
      <c r="D38" s="17">
        <v>1966</v>
      </c>
      <c r="E38" s="51">
        <v>1</v>
      </c>
      <c r="F38" s="17" t="s">
        <v>347</v>
      </c>
      <c r="G38" s="17">
        <v>28</v>
      </c>
      <c r="H38" s="17">
        <v>22</v>
      </c>
      <c r="I38" s="54" t="s">
        <v>326</v>
      </c>
      <c r="J38" s="17" t="s">
        <v>347</v>
      </c>
      <c r="K38" s="17">
        <v>2018</v>
      </c>
    </row>
    <row r="39" spans="1:11" s="21" customFormat="1" ht="21.6" customHeight="1" x14ac:dyDescent="0.25">
      <c r="A39" s="20">
        <v>28</v>
      </c>
      <c r="B39" s="24" t="s">
        <v>30</v>
      </c>
      <c r="C39" s="17" t="s">
        <v>350</v>
      </c>
      <c r="D39" s="17">
        <v>1966</v>
      </c>
      <c r="E39" s="51">
        <v>1</v>
      </c>
      <c r="F39" s="17"/>
      <c r="G39" s="17">
        <v>29</v>
      </c>
      <c r="H39" s="17">
        <v>21</v>
      </c>
      <c r="I39" s="54" t="s">
        <v>326</v>
      </c>
      <c r="J39" s="17" t="s">
        <v>347</v>
      </c>
      <c r="K39" s="17">
        <v>2018</v>
      </c>
    </row>
    <row r="40" spans="1:11" s="36" customFormat="1" ht="22.9" customHeight="1" x14ac:dyDescent="0.25">
      <c r="A40" s="27"/>
      <c r="B40" s="106" t="s">
        <v>61</v>
      </c>
      <c r="C40" s="104"/>
      <c r="D40" s="104"/>
      <c r="E40" s="104"/>
      <c r="F40" s="104"/>
      <c r="G40" s="104"/>
      <c r="H40" s="104"/>
      <c r="I40" s="104"/>
      <c r="J40" s="104"/>
      <c r="K40" s="105"/>
    </row>
    <row r="41" spans="1:11" s="21" customFormat="1" ht="26.25" customHeight="1" x14ac:dyDescent="0.25">
      <c r="A41" s="20">
        <v>1</v>
      </c>
      <c r="B41" s="53" t="s">
        <v>122</v>
      </c>
      <c r="C41" s="64" t="s">
        <v>249</v>
      </c>
      <c r="D41" s="63" t="s">
        <v>250</v>
      </c>
      <c r="E41" s="56">
        <v>1</v>
      </c>
      <c r="F41" s="29"/>
      <c r="G41" s="29">
        <v>24</v>
      </c>
      <c r="H41" s="17">
        <v>5</v>
      </c>
      <c r="I41" s="29" t="s">
        <v>326</v>
      </c>
      <c r="J41" s="29">
        <v>2013</v>
      </c>
      <c r="K41" s="29">
        <v>2018</v>
      </c>
    </row>
    <row r="42" spans="1:11" s="21" customFormat="1" ht="26.25" customHeight="1" x14ac:dyDescent="0.25">
      <c r="A42" s="20">
        <v>2</v>
      </c>
      <c r="B42" s="62" t="s">
        <v>123</v>
      </c>
      <c r="C42" s="64" t="s">
        <v>241</v>
      </c>
      <c r="D42" s="63" t="s">
        <v>242</v>
      </c>
      <c r="E42" s="56">
        <v>1</v>
      </c>
      <c r="F42" s="65"/>
      <c r="G42" s="29">
        <v>40</v>
      </c>
      <c r="H42" s="29">
        <v>37</v>
      </c>
      <c r="I42" s="29" t="s">
        <v>326</v>
      </c>
      <c r="J42" s="29">
        <v>2013</v>
      </c>
      <c r="K42" s="29">
        <v>2018</v>
      </c>
    </row>
    <row r="43" spans="1:11" s="21" customFormat="1" ht="26.25" customHeight="1" x14ac:dyDescent="0.25">
      <c r="A43" s="20">
        <v>3</v>
      </c>
      <c r="B43" s="62" t="s">
        <v>124</v>
      </c>
      <c r="C43" s="64" t="s">
        <v>241</v>
      </c>
      <c r="D43" s="63" t="s">
        <v>243</v>
      </c>
      <c r="E43" s="56">
        <v>1</v>
      </c>
      <c r="F43" s="65"/>
      <c r="G43" s="25">
        <v>54</v>
      </c>
      <c r="H43" s="29">
        <v>30</v>
      </c>
      <c r="I43" s="29" t="s">
        <v>326</v>
      </c>
      <c r="J43" s="29">
        <v>2015</v>
      </c>
      <c r="K43" s="29">
        <v>2018</v>
      </c>
    </row>
    <row r="44" spans="1:11" s="21" customFormat="1" ht="26.25" customHeight="1" x14ac:dyDescent="0.25">
      <c r="A44" s="20">
        <v>4</v>
      </c>
      <c r="B44" s="53" t="s">
        <v>125</v>
      </c>
      <c r="C44" s="64" t="s">
        <v>244</v>
      </c>
      <c r="D44" s="63" t="s">
        <v>245</v>
      </c>
      <c r="E44" s="56">
        <v>1</v>
      </c>
      <c r="F44" s="65"/>
      <c r="G44" s="25">
        <v>56</v>
      </c>
      <c r="H44" s="29">
        <v>30</v>
      </c>
      <c r="I44" s="29" t="s">
        <v>326</v>
      </c>
      <c r="J44" s="29">
        <v>2015</v>
      </c>
      <c r="K44" s="29">
        <v>2018</v>
      </c>
    </row>
    <row r="45" spans="1:11" s="21" customFormat="1" ht="26.25" customHeight="1" x14ac:dyDescent="0.25">
      <c r="A45" s="20">
        <v>5</v>
      </c>
      <c r="B45" s="62" t="s">
        <v>126</v>
      </c>
      <c r="C45" s="64" t="s">
        <v>246</v>
      </c>
      <c r="D45" s="63" t="s">
        <v>247</v>
      </c>
      <c r="E45" s="56">
        <v>1</v>
      </c>
      <c r="F45" s="65"/>
      <c r="G45" s="29">
        <v>20</v>
      </c>
      <c r="H45" s="29">
        <v>16</v>
      </c>
      <c r="I45" s="29" t="s">
        <v>326</v>
      </c>
      <c r="J45" s="29">
        <v>2015</v>
      </c>
      <c r="K45" s="29">
        <v>2018</v>
      </c>
    </row>
    <row r="46" spans="1:11" s="21" customFormat="1" ht="26.25" customHeight="1" x14ac:dyDescent="0.25">
      <c r="A46" s="20">
        <v>6</v>
      </c>
      <c r="B46" s="62" t="s">
        <v>127</v>
      </c>
      <c r="C46" s="64" t="s">
        <v>241</v>
      </c>
      <c r="D46" s="63" t="s">
        <v>248</v>
      </c>
      <c r="E46" s="56">
        <v>1</v>
      </c>
      <c r="F46" s="29"/>
      <c r="G46" s="25">
        <v>41</v>
      </c>
      <c r="H46" s="29">
        <v>37</v>
      </c>
      <c r="I46" s="29" t="s">
        <v>326</v>
      </c>
      <c r="J46" s="29">
        <v>2013</v>
      </c>
      <c r="K46" s="29">
        <v>2018</v>
      </c>
    </row>
    <row r="47" spans="1:11" s="21" customFormat="1" ht="26.25" customHeight="1" x14ac:dyDescent="0.25">
      <c r="A47" s="20">
        <v>7</v>
      </c>
      <c r="B47" s="53" t="s">
        <v>128</v>
      </c>
      <c r="C47" s="64" t="s">
        <v>251</v>
      </c>
      <c r="D47" s="63" t="s">
        <v>252</v>
      </c>
      <c r="E47" s="56">
        <v>1</v>
      </c>
      <c r="F47" s="65"/>
      <c r="G47" s="29">
        <v>53</v>
      </c>
      <c r="H47" s="29">
        <v>42</v>
      </c>
      <c r="I47" s="29" t="s">
        <v>326</v>
      </c>
      <c r="J47" s="29">
        <v>2015</v>
      </c>
      <c r="K47" s="29">
        <v>2018</v>
      </c>
    </row>
    <row r="48" spans="1:11" s="21" customFormat="1" ht="26.25" customHeight="1" x14ac:dyDescent="0.25">
      <c r="A48" s="20">
        <v>8</v>
      </c>
      <c r="B48" s="62" t="s">
        <v>129</v>
      </c>
      <c r="C48" s="64" t="s">
        <v>255</v>
      </c>
      <c r="D48" s="63" t="s">
        <v>256</v>
      </c>
      <c r="E48" s="56">
        <v>1</v>
      </c>
      <c r="F48" s="29"/>
      <c r="G48" s="25">
        <v>39</v>
      </c>
      <c r="H48" s="17">
        <v>23</v>
      </c>
      <c r="I48" s="29" t="s">
        <v>326</v>
      </c>
      <c r="J48" s="29">
        <v>2013</v>
      </c>
      <c r="K48" s="29">
        <v>2018</v>
      </c>
    </row>
    <row r="49" spans="1:11" s="21" customFormat="1" ht="26.25" customHeight="1" x14ac:dyDescent="0.25">
      <c r="A49" s="20">
        <v>9</v>
      </c>
      <c r="B49" s="53" t="s">
        <v>130</v>
      </c>
      <c r="C49" s="64" t="s">
        <v>253</v>
      </c>
      <c r="D49" s="63" t="s">
        <v>254</v>
      </c>
      <c r="E49" s="56">
        <v>1</v>
      </c>
      <c r="F49" s="29"/>
      <c r="G49" s="25">
        <v>21</v>
      </c>
      <c r="H49" s="29">
        <v>20</v>
      </c>
      <c r="I49" s="29" t="s">
        <v>326</v>
      </c>
      <c r="J49" s="29">
        <v>2013</v>
      </c>
      <c r="K49" s="29">
        <v>2018</v>
      </c>
    </row>
    <row r="50" spans="1:11" s="21" customFormat="1" ht="26.25" customHeight="1" x14ac:dyDescent="0.25">
      <c r="A50" s="20">
        <v>10</v>
      </c>
      <c r="B50" s="62" t="s">
        <v>88</v>
      </c>
      <c r="C50" s="64" t="s">
        <v>257</v>
      </c>
      <c r="D50" s="63" t="s">
        <v>258</v>
      </c>
      <c r="E50" s="56">
        <v>1</v>
      </c>
      <c r="F50" s="29"/>
      <c r="G50" s="25">
        <v>33</v>
      </c>
      <c r="H50" s="29">
        <v>31</v>
      </c>
      <c r="I50" s="29" t="s">
        <v>326</v>
      </c>
      <c r="J50" s="29">
        <v>2013</v>
      </c>
      <c r="K50" s="29">
        <v>2018</v>
      </c>
    </row>
    <row r="51" spans="1:11" s="21" customFormat="1" ht="26.25" customHeight="1" x14ac:dyDescent="0.25">
      <c r="A51" s="20">
        <v>11</v>
      </c>
      <c r="B51" s="62" t="s">
        <v>88</v>
      </c>
      <c r="C51" s="64" t="s">
        <v>257</v>
      </c>
      <c r="D51" s="63" t="s">
        <v>259</v>
      </c>
      <c r="E51" s="56">
        <v>1</v>
      </c>
      <c r="F51" s="29"/>
      <c r="G51" s="25">
        <v>26</v>
      </c>
      <c r="H51" s="29">
        <v>25</v>
      </c>
      <c r="I51" s="29" t="s">
        <v>326</v>
      </c>
      <c r="J51" s="29">
        <v>2013</v>
      </c>
      <c r="K51" s="29">
        <v>2018</v>
      </c>
    </row>
    <row r="52" spans="1:11" s="21" customFormat="1" ht="26.25" customHeight="1" x14ac:dyDescent="0.25">
      <c r="A52" s="20">
        <v>12</v>
      </c>
      <c r="B52" s="62" t="s">
        <v>131</v>
      </c>
      <c r="C52" s="64" t="s">
        <v>260</v>
      </c>
      <c r="D52" s="63" t="s">
        <v>261</v>
      </c>
      <c r="E52" s="56">
        <v>1</v>
      </c>
      <c r="F52" s="65"/>
      <c r="G52" s="29">
        <v>40</v>
      </c>
      <c r="H52" s="29">
        <v>34</v>
      </c>
      <c r="I52" s="29" t="s">
        <v>326</v>
      </c>
      <c r="J52" s="29">
        <v>2015</v>
      </c>
      <c r="K52" s="29">
        <v>2018</v>
      </c>
    </row>
    <row r="53" spans="1:11" s="21" customFormat="1" ht="26.25" customHeight="1" x14ac:dyDescent="0.25">
      <c r="A53" s="20">
        <v>13</v>
      </c>
      <c r="B53" s="62" t="s">
        <v>132</v>
      </c>
      <c r="C53" s="64" t="s">
        <v>260</v>
      </c>
      <c r="D53" s="63" t="s">
        <v>262</v>
      </c>
      <c r="E53" s="56">
        <v>1</v>
      </c>
      <c r="F53" s="65"/>
      <c r="G53" s="29">
        <v>30</v>
      </c>
      <c r="H53" s="17">
        <v>24</v>
      </c>
      <c r="I53" s="29" t="s">
        <v>326</v>
      </c>
      <c r="J53" s="29">
        <v>2015</v>
      </c>
      <c r="K53" s="29">
        <v>2018</v>
      </c>
    </row>
    <row r="54" spans="1:11" s="21" customFormat="1" ht="26.25" customHeight="1" x14ac:dyDescent="0.25">
      <c r="A54" s="20">
        <v>14</v>
      </c>
      <c r="B54" s="62" t="s">
        <v>133</v>
      </c>
      <c r="C54" s="64" t="s">
        <v>263</v>
      </c>
      <c r="D54" s="63" t="s">
        <v>264</v>
      </c>
      <c r="E54" s="56">
        <v>1</v>
      </c>
      <c r="F54" s="29"/>
      <c r="G54" s="29">
        <v>37</v>
      </c>
      <c r="H54" s="29">
        <v>28</v>
      </c>
      <c r="I54" s="29" t="s">
        <v>326</v>
      </c>
      <c r="J54" s="29">
        <v>2013</v>
      </c>
      <c r="K54" s="29">
        <v>2018</v>
      </c>
    </row>
    <row r="55" spans="1:11" s="21" customFormat="1" ht="26.25" customHeight="1" x14ac:dyDescent="0.25">
      <c r="A55" s="20">
        <v>15</v>
      </c>
      <c r="B55" s="62" t="s">
        <v>134</v>
      </c>
      <c r="C55" s="64" t="s">
        <v>263</v>
      </c>
      <c r="D55" s="63" t="s">
        <v>265</v>
      </c>
      <c r="E55" s="56">
        <v>1</v>
      </c>
      <c r="F55" s="29">
        <v>1</v>
      </c>
      <c r="G55" s="29">
        <v>49</v>
      </c>
      <c r="H55" s="29">
        <v>44</v>
      </c>
      <c r="I55" s="29" t="s">
        <v>326</v>
      </c>
      <c r="J55" s="29">
        <v>2013</v>
      </c>
      <c r="K55" s="29">
        <v>2018</v>
      </c>
    </row>
    <row r="56" spans="1:11" s="21" customFormat="1" ht="26.25" customHeight="1" x14ac:dyDescent="0.25">
      <c r="A56" s="20">
        <v>16</v>
      </c>
      <c r="B56" s="62" t="s">
        <v>135</v>
      </c>
      <c r="C56" s="64" t="s">
        <v>241</v>
      </c>
      <c r="D56" s="63" t="s">
        <v>268</v>
      </c>
      <c r="E56" s="56">
        <v>1</v>
      </c>
      <c r="F56" s="65"/>
      <c r="G56" s="25">
        <v>10</v>
      </c>
      <c r="H56" s="29">
        <v>11</v>
      </c>
      <c r="I56" s="29" t="s">
        <v>326</v>
      </c>
      <c r="J56" s="29">
        <v>2015</v>
      </c>
      <c r="K56" s="29">
        <v>2018</v>
      </c>
    </row>
    <row r="57" spans="1:11" s="21" customFormat="1" ht="26.25" customHeight="1" x14ac:dyDescent="0.25">
      <c r="A57" s="20">
        <v>17</v>
      </c>
      <c r="B57" s="53" t="s">
        <v>136</v>
      </c>
      <c r="C57" s="73" t="s">
        <v>266</v>
      </c>
      <c r="D57" s="74" t="s">
        <v>267</v>
      </c>
      <c r="E57" s="59">
        <v>1</v>
      </c>
      <c r="F57" s="75"/>
      <c r="G57" s="76">
        <v>55</v>
      </c>
      <c r="H57" s="58">
        <v>52</v>
      </c>
      <c r="I57" s="29" t="s">
        <v>326</v>
      </c>
      <c r="J57" s="58">
        <v>2015</v>
      </c>
      <c r="K57" s="58">
        <v>2018</v>
      </c>
    </row>
    <row r="58" spans="1:11" s="21" customFormat="1" ht="25.5" x14ac:dyDescent="0.2">
      <c r="A58" s="20">
        <v>18</v>
      </c>
      <c r="B58" s="53" t="s">
        <v>137</v>
      </c>
      <c r="C58" s="69" t="s">
        <v>322</v>
      </c>
      <c r="D58" s="63" t="s">
        <v>323</v>
      </c>
      <c r="E58" s="56">
        <v>1</v>
      </c>
      <c r="F58" s="29"/>
      <c r="G58" s="25">
        <v>77</v>
      </c>
      <c r="H58" s="29">
        <v>70</v>
      </c>
      <c r="I58" s="29" t="s">
        <v>326</v>
      </c>
      <c r="J58" s="29">
        <v>2015</v>
      </c>
      <c r="K58" s="29">
        <v>2018</v>
      </c>
    </row>
    <row r="59" spans="1:11" s="21" customFormat="1" ht="25.5" x14ac:dyDescent="0.25">
      <c r="A59" s="20">
        <v>19</v>
      </c>
      <c r="B59" s="53" t="s">
        <v>138</v>
      </c>
      <c r="C59" s="77" t="s">
        <v>266</v>
      </c>
      <c r="D59" s="78" t="s">
        <v>269</v>
      </c>
      <c r="E59" s="79">
        <v>1</v>
      </c>
      <c r="F59" s="80"/>
      <c r="G59" s="81">
        <v>52</v>
      </c>
      <c r="H59" s="82">
        <v>50</v>
      </c>
      <c r="I59" s="29" t="s">
        <v>326</v>
      </c>
      <c r="J59" s="82">
        <v>2015</v>
      </c>
      <c r="K59" s="82">
        <v>2018</v>
      </c>
    </row>
    <row r="60" spans="1:11" s="21" customFormat="1" ht="25.5" x14ac:dyDescent="0.25">
      <c r="A60" s="20">
        <v>20</v>
      </c>
      <c r="B60" s="53" t="s">
        <v>139</v>
      </c>
      <c r="C60" s="64" t="s">
        <v>270</v>
      </c>
      <c r="D60" s="63" t="s">
        <v>271</v>
      </c>
      <c r="E60" s="56">
        <v>1</v>
      </c>
      <c r="F60" s="29"/>
      <c r="G60" s="29">
        <v>35</v>
      </c>
      <c r="H60" s="29">
        <v>29</v>
      </c>
      <c r="I60" s="29" t="s">
        <v>326</v>
      </c>
      <c r="J60" s="29">
        <v>2015</v>
      </c>
      <c r="K60" s="29">
        <v>2018</v>
      </c>
    </row>
    <row r="61" spans="1:11" s="21" customFormat="1" ht="25.5" x14ac:dyDescent="0.25">
      <c r="A61" s="20">
        <v>21</v>
      </c>
      <c r="B61" s="62" t="s">
        <v>102</v>
      </c>
      <c r="C61" s="64" t="s">
        <v>272</v>
      </c>
      <c r="D61" s="63" t="s">
        <v>273</v>
      </c>
      <c r="E61" s="56">
        <v>1</v>
      </c>
      <c r="F61" s="29"/>
      <c r="G61" s="25">
        <v>25</v>
      </c>
      <c r="H61" s="29">
        <v>23</v>
      </c>
      <c r="I61" s="29" t="s">
        <v>326</v>
      </c>
      <c r="J61" s="29">
        <v>2013</v>
      </c>
      <c r="K61" s="29">
        <v>2018</v>
      </c>
    </row>
    <row r="62" spans="1:11" s="21" customFormat="1" ht="25.5" x14ac:dyDescent="0.25">
      <c r="A62" s="20">
        <v>22</v>
      </c>
      <c r="B62" s="53" t="s">
        <v>140</v>
      </c>
      <c r="C62" s="64" t="s">
        <v>246</v>
      </c>
      <c r="D62" s="63" t="s">
        <v>274</v>
      </c>
      <c r="E62" s="56">
        <v>1</v>
      </c>
      <c r="F62" s="65"/>
      <c r="G62" s="29">
        <v>8</v>
      </c>
      <c r="H62" s="29">
        <v>8</v>
      </c>
      <c r="I62" s="29" t="s">
        <v>326</v>
      </c>
      <c r="J62" s="29">
        <v>2015</v>
      </c>
      <c r="K62" s="29">
        <v>2018</v>
      </c>
    </row>
    <row r="63" spans="1:11" s="21" customFormat="1" ht="25.5" x14ac:dyDescent="0.25">
      <c r="A63" s="20">
        <v>23</v>
      </c>
      <c r="B63" s="53" t="s">
        <v>141</v>
      </c>
      <c r="C63" s="64" t="s">
        <v>246</v>
      </c>
      <c r="D63" s="63" t="s">
        <v>275</v>
      </c>
      <c r="E63" s="56">
        <v>1</v>
      </c>
      <c r="F63" s="65"/>
      <c r="G63" s="29">
        <v>22</v>
      </c>
      <c r="H63" s="17">
        <v>20</v>
      </c>
      <c r="I63" s="29" t="s">
        <v>326</v>
      </c>
      <c r="J63" s="29">
        <v>2015</v>
      </c>
      <c r="K63" s="29">
        <v>2018</v>
      </c>
    </row>
    <row r="64" spans="1:11" s="21" customFormat="1" ht="25.5" x14ac:dyDescent="0.25">
      <c r="A64" s="20">
        <v>24</v>
      </c>
      <c r="B64" s="53" t="s">
        <v>142</v>
      </c>
      <c r="C64" s="64" t="s">
        <v>276</v>
      </c>
      <c r="D64" s="63" t="s">
        <v>277</v>
      </c>
      <c r="E64" s="56">
        <v>1</v>
      </c>
      <c r="F64" s="29"/>
      <c r="G64" s="29">
        <v>35</v>
      </c>
      <c r="H64" s="29">
        <v>30</v>
      </c>
      <c r="I64" s="29" t="s">
        <v>326</v>
      </c>
      <c r="J64" s="29">
        <v>2014</v>
      </c>
      <c r="K64" s="29">
        <v>2018</v>
      </c>
    </row>
    <row r="65" spans="1:11" s="21" customFormat="1" ht="25.5" x14ac:dyDescent="0.25">
      <c r="A65" s="20">
        <v>25</v>
      </c>
      <c r="B65" s="53" t="s">
        <v>143</v>
      </c>
      <c r="C65" s="64" t="s">
        <v>276</v>
      </c>
      <c r="D65" s="63" t="s">
        <v>278</v>
      </c>
      <c r="E65" s="56">
        <v>1</v>
      </c>
      <c r="F65" s="29"/>
      <c r="G65" s="29">
        <v>51</v>
      </c>
      <c r="H65" s="29">
        <v>50</v>
      </c>
      <c r="I65" s="29" t="s">
        <v>326</v>
      </c>
      <c r="J65" s="29">
        <v>2014</v>
      </c>
      <c r="K65" s="29">
        <v>2018</v>
      </c>
    </row>
    <row r="66" spans="1:11" s="21" customFormat="1" ht="25.5" x14ac:dyDescent="0.25">
      <c r="A66" s="20">
        <v>26</v>
      </c>
      <c r="B66" s="53" t="s">
        <v>144</v>
      </c>
      <c r="C66" s="64" t="s">
        <v>279</v>
      </c>
      <c r="D66" s="63" t="s">
        <v>280</v>
      </c>
      <c r="E66" s="56">
        <v>1</v>
      </c>
      <c r="F66" s="29"/>
      <c r="G66" s="29">
        <v>17</v>
      </c>
      <c r="H66" s="17">
        <v>15</v>
      </c>
      <c r="I66" s="29" t="s">
        <v>326</v>
      </c>
      <c r="J66" s="29">
        <v>2013</v>
      </c>
      <c r="K66" s="29">
        <v>2018</v>
      </c>
    </row>
    <row r="67" spans="1:11" s="21" customFormat="1" ht="25.5" x14ac:dyDescent="0.25">
      <c r="A67" s="20">
        <v>27</v>
      </c>
      <c r="B67" s="62" t="s">
        <v>145</v>
      </c>
      <c r="C67" s="64" t="s">
        <v>253</v>
      </c>
      <c r="D67" s="63" t="s">
        <v>281</v>
      </c>
      <c r="E67" s="56">
        <v>1</v>
      </c>
      <c r="F67" s="29"/>
      <c r="G67" s="29">
        <v>11</v>
      </c>
      <c r="H67" s="17">
        <v>10</v>
      </c>
      <c r="I67" s="29" t="s">
        <v>326</v>
      </c>
      <c r="J67" s="29">
        <v>2013</v>
      </c>
      <c r="K67" s="29">
        <v>2018</v>
      </c>
    </row>
    <row r="68" spans="1:11" s="21" customFormat="1" ht="25.5" x14ac:dyDescent="0.25">
      <c r="A68" s="20">
        <v>28</v>
      </c>
      <c r="B68" s="62" t="s">
        <v>146</v>
      </c>
      <c r="C68" s="64" t="s">
        <v>282</v>
      </c>
      <c r="D68" s="63" t="s">
        <v>283</v>
      </c>
      <c r="E68" s="56">
        <v>1</v>
      </c>
      <c r="F68" s="29"/>
      <c r="G68" s="25">
        <v>24</v>
      </c>
      <c r="H68" s="29">
        <v>20</v>
      </c>
      <c r="I68" s="29" t="s">
        <v>326</v>
      </c>
      <c r="J68" s="29">
        <v>2013</v>
      </c>
      <c r="K68" s="29">
        <v>2018</v>
      </c>
    </row>
    <row r="69" spans="1:11" s="21" customFormat="1" ht="25.5" x14ac:dyDescent="0.25">
      <c r="A69" s="20">
        <v>29</v>
      </c>
      <c r="B69" s="62" t="s">
        <v>147</v>
      </c>
      <c r="C69" s="64" t="s">
        <v>284</v>
      </c>
      <c r="D69" s="63" t="s">
        <v>285</v>
      </c>
      <c r="E69" s="56">
        <v>1</v>
      </c>
      <c r="F69" s="65"/>
      <c r="G69" s="29">
        <v>20</v>
      </c>
      <c r="H69" s="17">
        <v>20</v>
      </c>
      <c r="I69" s="29" t="s">
        <v>326</v>
      </c>
      <c r="J69" s="29">
        <v>2015</v>
      </c>
      <c r="K69" s="29">
        <v>2018</v>
      </c>
    </row>
    <row r="70" spans="1:11" s="21" customFormat="1" ht="25.5" x14ac:dyDescent="0.25">
      <c r="A70" s="20">
        <v>30</v>
      </c>
      <c r="B70" s="62" t="s">
        <v>148</v>
      </c>
      <c r="C70" s="64" t="s">
        <v>286</v>
      </c>
      <c r="D70" s="63" t="s">
        <v>287</v>
      </c>
      <c r="E70" s="56">
        <v>1</v>
      </c>
      <c r="F70" s="65"/>
      <c r="G70" s="29">
        <v>33</v>
      </c>
      <c r="H70" s="17">
        <v>32</v>
      </c>
      <c r="I70" s="29" t="s">
        <v>326</v>
      </c>
      <c r="J70" s="29">
        <v>2015</v>
      </c>
      <c r="K70" s="29">
        <v>2018</v>
      </c>
    </row>
    <row r="71" spans="1:11" s="21" customFormat="1" ht="25.5" x14ac:dyDescent="0.25">
      <c r="A71" s="20">
        <v>31</v>
      </c>
      <c r="B71" s="62" t="s">
        <v>149</v>
      </c>
      <c r="C71" s="64" t="s">
        <v>249</v>
      </c>
      <c r="D71" s="63" t="s">
        <v>288</v>
      </c>
      <c r="E71" s="56">
        <v>1</v>
      </c>
      <c r="F71" s="65"/>
      <c r="G71" s="29">
        <v>32</v>
      </c>
      <c r="H71" s="17">
        <v>32</v>
      </c>
      <c r="I71" s="29" t="s">
        <v>326</v>
      </c>
      <c r="J71" s="29">
        <v>2015</v>
      </c>
      <c r="K71" s="29">
        <v>2018</v>
      </c>
    </row>
    <row r="72" spans="1:11" s="21" customFormat="1" ht="25.5" x14ac:dyDescent="0.25">
      <c r="A72" s="20">
        <v>32</v>
      </c>
      <c r="B72" s="53" t="s">
        <v>150</v>
      </c>
      <c r="C72" s="64" t="s">
        <v>253</v>
      </c>
      <c r="D72" s="63" t="s">
        <v>289</v>
      </c>
      <c r="E72" s="56">
        <v>1</v>
      </c>
      <c r="F72" s="29"/>
      <c r="G72" s="25">
        <v>60</v>
      </c>
      <c r="H72" s="29">
        <v>48</v>
      </c>
      <c r="I72" s="29" t="s">
        <v>326</v>
      </c>
      <c r="J72" s="29">
        <v>2013</v>
      </c>
      <c r="K72" s="29">
        <v>2018</v>
      </c>
    </row>
    <row r="73" spans="1:11" s="21" customFormat="1" ht="25.5" x14ac:dyDescent="0.25">
      <c r="A73" s="20">
        <v>33</v>
      </c>
      <c r="B73" s="53" t="s">
        <v>151</v>
      </c>
      <c r="C73" s="64" t="s">
        <v>253</v>
      </c>
      <c r="D73" s="63" t="s">
        <v>290</v>
      </c>
      <c r="E73" s="56">
        <v>1</v>
      </c>
      <c r="F73" s="29"/>
      <c r="G73" s="25">
        <v>20</v>
      </c>
      <c r="H73" s="29">
        <v>18</v>
      </c>
      <c r="I73" s="29" t="s">
        <v>326</v>
      </c>
      <c r="J73" s="29">
        <v>2013</v>
      </c>
      <c r="K73" s="29">
        <v>2018</v>
      </c>
    </row>
    <row r="74" spans="1:11" s="21" customFormat="1" ht="25.5" x14ac:dyDescent="0.25">
      <c r="A74" s="20">
        <v>34</v>
      </c>
      <c r="B74" s="62" t="s">
        <v>152</v>
      </c>
      <c r="C74" s="64" t="s">
        <v>249</v>
      </c>
      <c r="D74" s="63" t="s">
        <v>291</v>
      </c>
      <c r="E74" s="56">
        <v>1</v>
      </c>
      <c r="F74" s="65"/>
      <c r="G74" s="29">
        <v>55</v>
      </c>
      <c r="H74" s="29">
        <v>52</v>
      </c>
      <c r="I74" s="29" t="s">
        <v>326</v>
      </c>
      <c r="J74" s="29">
        <v>2015</v>
      </c>
      <c r="K74" s="29">
        <v>2018</v>
      </c>
    </row>
    <row r="75" spans="1:11" s="21" customFormat="1" ht="25.5" x14ac:dyDescent="0.25">
      <c r="A75" s="20">
        <v>35</v>
      </c>
      <c r="B75" s="62" t="s">
        <v>153</v>
      </c>
      <c r="C75" s="64" t="s">
        <v>292</v>
      </c>
      <c r="D75" s="63" t="s">
        <v>293</v>
      </c>
      <c r="E75" s="56">
        <v>1</v>
      </c>
      <c r="F75" s="29"/>
      <c r="G75" s="29">
        <v>5</v>
      </c>
      <c r="H75" s="29">
        <v>6</v>
      </c>
      <c r="I75" s="29" t="s">
        <v>326</v>
      </c>
      <c r="J75" s="29">
        <v>2015</v>
      </c>
      <c r="K75" s="29">
        <v>2018</v>
      </c>
    </row>
    <row r="76" spans="1:11" s="21" customFormat="1" ht="25.5" x14ac:dyDescent="0.25">
      <c r="A76" s="20">
        <v>36</v>
      </c>
      <c r="B76" s="62" t="s">
        <v>154</v>
      </c>
      <c r="C76" s="64" t="s">
        <v>294</v>
      </c>
      <c r="D76" s="63" t="s">
        <v>295</v>
      </c>
      <c r="E76" s="56">
        <v>1</v>
      </c>
      <c r="F76" s="65"/>
      <c r="G76" s="29">
        <v>26</v>
      </c>
      <c r="H76" s="17">
        <v>21</v>
      </c>
      <c r="I76" s="29" t="s">
        <v>326</v>
      </c>
      <c r="J76" s="29">
        <v>2015</v>
      </c>
      <c r="K76" s="29">
        <v>2018</v>
      </c>
    </row>
    <row r="77" spans="1:11" s="21" customFormat="1" ht="25.5" x14ac:dyDescent="0.25">
      <c r="A77" s="20">
        <v>37</v>
      </c>
      <c r="B77" s="62" t="s">
        <v>155</v>
      </c>
      <c r="C77" s="64" t="s">
        <v>294</v>
      </c>
      <c r="D77" s="63" t="s">
        <v>296</v>
      </c>
      <c r="E77" s="56">
        <v>1</v>
      </c>
      <c r="F77" s="65"/>
      <c r="G77" s="29">
        <v>29</v>
      </c>
      <c r="H77" s="29">
        <v>27</v>
      </c>
      <c r="I77" s="29" t="s">
        <v>326</v>
      </c>
      <c r="J77" s="29">
        <v>2015</v>
      </c>
      <c r="K77" s="29">
        <v>2018</v>
      </c>
    </row>
    <row r="78" spans="1:11" s="21" customFormat="1" ht="25.5" x14ac:dyDescent="0.25">
      <c r="A78" s="20">
        <v>38</v>
      </c>
      <c r="B78" s="62" t="s">
        <v>156</v>
      </c>
      <c r="C78" s="64" t="s">
        <v>282</v>
      </c>
      <c r="D78" s="63" t="s">
        <v>297</v>
      </c>
      <c r="E78" s="56">
        <v>1</v>
      </c>
      <c r="F78" s="29"/>
      <c r="G78" s="29">
        <v>67</v>
      </c>
      <c r="H78" s="29">
        <v>60</v>
      </c>
      <c r="I78" s="29" t="s">
        <v>326</v>
      </c>
      <c r="J78" s="29">
        <v>2015</v>
      </c>
      <c r="K78" s="29">
        <v>2018</v>
      </c>
    </row>
    <row r="79" spans="1:11" s="21" customFormat="1" ht="25.5" x14ac:dyDescent="0.25">
      <c r="A79" s="20">
        <v>39</v>
      </c>
      <c r="B79" s="53" t="s">
        <v>38</v>
      </c>
      <c r="C79" s="64" t="s">
        <v>298</v>
      </c>
      <c r="D79" s="63" t="s">
        <v>299</v>
      </c>
      <c r="E79" s="56">
        <v>1</v>
      </c>
      <c r="F79" s="65"/>
      <c r="G79" s="29">
        <v>24</v>
      </c>
      <c r="H79" s="29">
        <v>18</v>
      </c>
      <c r="I79" s="29" t="s">
        <v>326</v>
      </c>
      <c r="J79" s="29">
        <v>2015</v>
      </c>
      <c r="K79" s="29">
        <v>2018</v>
      </c>
    </row>
    <row r="80" spans="1:11" s="21" customFormat="1" ht="25.5" x14ac:dyDescent="0.25">
      <c r="A80" s="20">
        <v>40</v>
      </c>
      <c r="B80" s="62" t="s">
        <v>157</v>
      </c>
      <c r="C80" s="64" t="s">
        <v>300</v>
      </c>
      <c r="D80" s="63" t="s">
        <v>301</v>
      </c>
      <c r="E80" s="56">
        <v>1</v>
      </c>
      <c r="F80" s="29"/>
      <c r="G80" s="29">
        <v>45</v>
      </c>
      <c r="H80" s="29">
        <v>41</v>
      </c>
      <c r="I80" s="29" t="s">
        <v>326</v>
      </c>
      <c r="J80" s="29">
        <v>2015</v>
      </c>
      <c r="K80" s="29">
        <v>2018</v>
      </c>
    </row>
    <row r="81" spans="1:11" s="21" customFormat="1" ht="25.5" x14ac:dyDescent="0.25">
      <c r="A81" s="20">
        <v>41</v>
      </c>
      <c r="B81" s="62" t="s">
        <v>158</v>
      </c>
      <c r="C81" s="25" t="s">
        <v>302</v>
      </c>
      <c r="D81" s="63" t="s">
        <v>303</v>
      </c>
      <c r="E81" s="56">
        <v>1</v>
      </c>
      <c r="F81" s="65"/>
      <c r="G81" s="29">
        <v>50</v>
      </c>
      <c r="H81" s="29">
        <v>45</v>
      </c>
      <c r="I81" s="29" t="s">
        <v>326</v>
      </c>
      <c r="J81" s="29">
        <v>2015</v>
      </c>
      <c r="K81" s="29">
        <v>2018</v>
      </c>
    </row>
    <row r="82" spans="1:11" s="21" customFormat="1" ht="25.5" x14ac:dyDescent="0.25">
      <c r="A82" s="20">
        <v>42</v>
      </c>
      <c r="B82" s="53" t="s">
        <v>159</v>
      </c>
      <c r="C82" s="64" t="s">
        <v>304</v>
      </c>
      <c r="D82" s="63" t="s">
        <v>305</v>
      </c>
      <c r="E82" s="56">
        <v>1</v>
      </c>
      <c r="F82" s="65"/>
      <c r="G82" s="29">
        <v>81</v>
      </c>
      <c r="H82" s="29">
        <v>75</v>
      </c>
      <c r="I82" s="29" t="s">
        <v>326</v>
      </c>
      <c r="J82" s="29">
        <v>2015</v>
      </c>
      <c r="K82" s="29">
        <v>2018</v>
      </c>
    </row>
    <row r="83" spans="1:11" s="21" customFormat="1" ht="25.5" x14ac:dyDescent="0.25">
      <c r="A83" s="20">
        <v>43</v>
      </c>
      <c r="B83" s="53" t="s">
        <v>160</v>
      </c>
      <c r="C83" s="64" t="s">
        <v>266</v>
      </c>
      <c r="D83" s="63" t="s">
        <v>306</v>
      </c>
      <c r="E83" s="56">
        <v>1</v>
      </c>
      <c r="F83" s="29"/>
      <c r="G83" s="29">
        <v>57</v>
      </c>
      <c r="H83" s="17">
        <v>49</v>
      </c>
      <c r="I83" s="29" t="s">
        <v>326</v>
      </c>
      <c r="J83" s="29">
        <v>2013</v>
      </c>
      <c r="K83" s="29">
        <v>2018</v>
      </c>
    </row>
    <row r="84" spans="1:11" s="21" customFormat="1" ht="25.5" x14ac:dyDescent="0.25">
      <c r="A84" s="20">
        <v>44</v>
      </c>
      <c r="B84" s="53" t="s">
        <v>160</v>
      </c>
      <c r="C84" s="64" t="s">
        <v>266</v>
      </c>
      <c r="D84" s="63" t="s">
        <v>307</v>
      </c>
      <c r="E84" s="56">
        <v>1</v>
      </c>
      <c r="F84" s="29"/>
      <c r="G84" s="25">
        <v>69</v>
      </c>
      <c r="H84" s="17">
        <v>48</v>
      </c>
      <c r="I84" s="29" t="s">
        <v>326</v>
      </c>
      <c r="J84" s="29">
        <v>2013</v>
      </c>
      <c r="K84" s="29">
        <v>2018</v>
      </c>
    </row>
    <row r="85" spans="1:11" s="21" customFormat="1" ht="25.5" x14ac:dyDescent="0.25">
      <c r="A85" s="20">
        <v>45</v>
      </c>
      <c r="B85" s="62" t="s">
        <v>161</v>
      </c>
      <c r="C85" s="64" t="s">
        <v>308</v>
      </c>
      <c r="D85" s="63" t="s">
        <v>309</v>
      </c>
      <c r="E85" s="56">
        <v>1</v>
      </c>
      <c r="F85" s="29"/>
      <c r="G85" s="29">
        <v>51</v>
      </c>
      <c r="H85" s="29">
        <v>49</v>
      </c>
      <c r="I85" s="29" t="s">
        <v>326</v>
      </c>
      <c r="J85" s="29">
        <v>2015</v>
      </c>
      <c r="K85" s="29">
        <v>2018</v>
      </c>
    </row>
    <row r="86" spans="1:11" s="21" customFormat="1" ht="25.5" x14ac:dyDescent="0.25">
      <c r="A86" s="20">
        <v>46</v>
      </c>
      <c r="B86" s="53" t="s">
        <v>162</v>
      </c>
      <c r="C86" s="64" t="s">
        <v>298</v>
      </c>
      <c r="D86" s="63" t="s">
        <v>310</v>
      </c>
      <c r="E86" s="56">
        <v>1</v>
      </c>
      <c r="F86" s="65"/>
      <c r="G86" s="29">
        <v>10</v>
      </c>
      <c r="H86" s="29">
        <v>7</v>
      </c>
      <c r="I86" s="29" t="s">
        <v>326</v>
      </c>
      <c r="J86" s="29">
        <v>2015</v>
      </c>
      <c r="K86" s="29">
        <v>2018</v>
      </c>
    </row>
    <row r="87" spans="1:11" s="21" customFormat="1" ht="25.5" x14ac:dyDescent="0.25">
      <c r="A87" s="20">
        <v>47</v>
      </c>
      <c r="B87" s="62" t="s">
        <v>163</v>
      </c>
      <c r="C87" s="64" t="s">
        <v>286</v>
      </c>
      <c r="D87" s="63" t="s">
        <v>311</v>
      </c>
      <c r="E87" s="56">
        <v>1</v>
      </c>
      <c r="F87" s="29"/>
      <c r="G87" s="25">
        <v>28</v>
      </c>
      <c r="H87" s="29">
        <v>16</v>
      </c>
      <c r="I87" s="29" t="s">
        <v>326</v>
      </c>
      <c r="J87" s="29">
        <v>2013</v>
      </c>
      <c r="K87" s="29">
        <v>2018</v>
      </c>
    </row>
    <row r="88" spans="1:11" s="21" customFormat="1" ht="25.5" x14ac:dyDescent="0.25">
      <c r="A88" s="20">
        <v>48</v>
      </c>
      <c r="B88" s="62" t="s">
        <v>164</v>
      </c>
      <c r="C88" s="64" t="s">
        <v>257</v>
      </c>
      <c r="D88" s="63" t="s">
        <v>312</v>
      </c>
      <c r="E88" s="56">
        <v>1</v>
      </c>
      <c r="F88" s="29"/>
      <c r="G88" s="25">
        <v>13</v>
      </c>
      <c r="H88" s="29">
        <v>10</v>
      </c>
      <c r="I88" s="29" t="s">
        <v>326</v>
      </c>
      <c r="J88" s="29">
        <v>2013</v>
      </c>
      <c r="K88" s="29">
        <v>2018</v>
      </c>
    </row>
    <row r="89" spans="1:11" s="21" customFormat="1" ht="25.5" x14ac:dyDescent="0.25">
      <c r="A89" s="20">
        <v>49</v>
      </c>
      <c r="B89" s="62" t="s">
        <v>164</v>
      </c>
      <c r="C89" s="64" t="s">
        <v>257</v>
      </c>
      <c r="D89" s="63" t="s">
        <v>313</v>
      </c>
      <c r="E89" s="56">
        <v>1</v>
      </c>
      <c r="F89" s="29"/>
      <c r="G89" s="25">
        <v>20</v>
      </c>
      <c r="H89" s="29">
        <v>4</v>
      </c>
      <c r="I89" s="29" t="s">
        <v>326</v>
      </c>
      <c r="J89" s="29">
        <v>2013</v>
      </c>
      <c r="K89" s="29">
        <v>2018</v>
      </c>
    </row>
    <row r="90" spans="1:11" s="21" customFormat="1" ht="25.5" x14ac:dyDescent="0.2">
      <c r="A90" s="20">
        <v>50</v>
      </c>
      <c r="B90" s="62" t="s">
        <v>165</v>
      </c>
      <c r="C90" s="69" t="s">
        <v>314</v>
      </c>
      <c r="D90" s="63" t="s">
        <v>315</v>
      </c>
      <c r="E90" s="56">
        <v>1</v>
      </c>
      <c r="F90" s="65"/>
      <c r="G90" s="25">
        <v>38</v>
      </c>
      <c r="H90" s="29">
        <v>25</v>
      </c>
      <c r="I90" s="29" t="s">
        <v>326</v>
      </c>
      <c r="J90" s="29">
        <v>2012</v>
      </c>
      <c r="K90" s="29">
        <v>2018</v>
      </c>
    </row>
    <row r="91" spans="1:11" s="21" customFormat="1" ht="25.5" x14ac:dyDescent="0.2">
      <c r="A91" s="20">
        <v>51</v>
      </c>
      <c r="B91" s="62" t="s">
        <v>166</v>
      </c>
      <c r="C91" s="69" t="s">
        <v>266</v>
      </c>
      <c r="D91" s="63" t="s">
        <v>316</v>
      </c>
      <c r="E91" s="56">
        <v>1</v>
      </c>
      <c r="F91" s="65"/>
      <c r="G91" s="29">
        <v>16</v>
      </c>
      <c r="H91" s="17">
        <v>13</v>
      </c>
      <c r="I91" s="29" t="s">
        <v>326</v>
      </c>
      <c r="J91" s="29">
        <v>2012</v>
      </c>
      <c r="K91" s="29">
        <v>2018</v>
      </c>
    </row>
    <row r="92" spans="1:11" s="21" customFormat="1" ht="25.5" x14ac:dyDescent="0.25">
      <c r="A92" s="20">
        <v>52</v>
      </c>
      <c r="B92" s="53" t="s">
        <v>167</v>
      </c>
      <c r="C92" s="64" t="s">
        <v>276</v>
      </c>
      <c r="D92" s="63" t="s">
        <v>317</v>
      </c>
      <c r="E92" s="56">
        <v>1</v>
      </c>
      <c r="F92" s="29"/>
      <c r="G92" s="29">
        <v>6</v>
      </c>
      <c r="H92" s="29">
        <v>10</v>
      </c>
      <c r="I92" s="29" t="s">
        <v>326</v>
      </c>
      <c r="J92" s="29">
        <v>2012</v>
      </c>
      <c r="K92" s="29">
        <v>2018</v>
      </c>
    </row>
    <row r="93" spans="1:11" s="21" customFormat="1" ht="25.5" x14ac:dyDescent="0.25">
      <c r="A93" s="20">
        <v>53</v>
      </c>
      <c r="B93" s="53" t="s">
        <v>168</v>
      </c>
      <c r="C93" s="64" t="s">
        <v>276</v>
      </c>
      <c r="D93" s="63" t="s">
        <v>318</v>
      </c>
      <c r="E93" s="56">
        <v>1</v>
      </c>
      <c r="F93" s="29"/>
      <c r="G93" s="29">
        <v>40</v>
      </c>
      <c r="H93" s="29">
        <v>20</v>
      </c>
      <c r="I93" s="29" t="s">
        <v>326</v>
      </c>
      <c r="J93" s="29">
        <v>2012</v>
      </c>
      <c r="K93" s="29">
        <v>2018</v>
      </c>
    </row>
    <row r="94" spans="1:11" s="21" customFormat="1" ht="25.5" x14ac:dyDescent="0.25">
      <c r="A94" s="20">
        <v>54</v>
      </c>
      <c r="B94" s="62" t="s">
        <v>169</v>
      </c>
      <c r="C94" s="64" t="s">
        <v>319</v>
      </c>
      <c r="D94" s="63" t="s">
        <v>320</v>
      </c>
      <c r="E94" s="56">
        <v>0.6</v>
      </c>
      <c r="F94" s="29">
        <v>1</v>
      </c>
      <c r="G94" s="29">
        <v>62</v>
      </c>
      <c r="H94" s="29">
        <v>40</v>
      </c>
      <c r="I94" s="29" t="s">
        <v>326</v>
      </c>
      <c r="J94" s="29">
        <v>2013</v>
      </c>
      <c r="K94" s="29">
        <v>2018</v>
      </c>
    </row>
    <row r="95" spans="1:11" s="21" customFormat="1" ht="25.5" x14ac:dyDescent="0.25">
      <c r="A95" s="20">
        <v>55</v>
      </c>
      <c r="B95" s="53" t="s">
        <v>170</v>
      </c>
      <c r="C95" s="73" t="s">
        <v>284</v>
      </c>
      <c r="D95" s="74" t="s">
        <v>321</v>
      </c>
      <c r="E95" s="59">
        <v>1</v>
      </c>
      <c r="F95" s="58"/>
      <c r="G95" s="76">
        <v>16</v>
      </c>
      <c r="H95" s="58">
        <v>8</v>
      </c>
      <c r="I95" s="29" t="s">
        <v>326</v>
      </c>
      <c r="J95" s="58">
        <v>2013</v>
      </c>
      <c r="K95" s="58">
        <v>2018</v>
      </c>
    </row>
    <row r="96" spans="1:11" s="21" customFormat="1" ht="25.5" x14ac:dyDescent="0.25">
      <c r="A96" s="20">
        <v>56</v>
      </c>
      <c r="B96" s="53" t="s">
        <v>171</v>
      </c>
      <c r="C96" s="64" t="s">
        <v>284</v>
      </c>
      <c r="D96" s="63" t="s">
        <v>324</v>
      </c>
      <c r="E96" s="56"/>
      <c r="F96" s="29"/>
      <c r="G96" s="25">
        <v>35</v>
      </c>
      <c r="H96" s="29">
        <v>33</v>
      </c>
      <c r="I96" s="29" t="s">
        <v>326</v>
      </c>
      <c r="J96" s="29">
        <v>2013</v>
      </c>
      <c r="K96" s="29">
        <v>2018</v>
      </c>
    </row>
    <row r="97" spans="1:11" s="21" customFormat="1" ht="25.5" x14ac:dyDescent="0.25">
      <c r="A97" s="20">
        <v>57</v>
      </c>
      <c r="B97" s="53" t="s">
        <v>106</v>
      </c>
      <c r="C97" s="126" t="s">
        <v>241</v>
      </c>
      <c r="D97" s="50" t="s">
        <v>353</v>
      </c>
      <c r="E97" s="51">
        <v>1</v>
      </c>
      <c r="F97" s="17" t="s">
        <v>347</v>
      </c>
      <c r="G97" s="35">
        <v>20</v>
      </c>
      <c r="H97" s="17">
        <v>15</v>
      </c>
      <c r="I97" s="29" t="s">
        <v>326</v>
      </c>
      <c r="J97" s="17" t="s">
        <v>347</v>
      </c>
      <c r="K97" s="17">
        <v>2018</v>
      </c>
    </row>
    <row r="98" spans="1:11" s="21" customFormat="1" ht="25.5" x14ac:dyDescent="0.25">
      <c r="A98" s="20">
        <v>58</v>
      </c>
      <c r="B98" s="62" t="s">
        <v>107</v>
      </c>
      <c r="C98" s="126" t="s">
        <v>241</v>
      </c>
      <c r="D98" s="50" t="s">
        <v>354</v>
      </c>
      <c r="E98" s="51">
        <v>1</v>
      </c>
      <c r="F98" s="17" t="s">
        <v>347</v>
      </c>
      <c r="G98" s="17">
        <v>22</v>
      </c>
      <c r="H98" s="17">
        <v>17</v>
      </c>
      <c r="I98" s="29" t="s">
        <v>326</v>
      </c>
      <c r="J98" s="17" t="s">
        <v>347</v>
      </c>
      <c r="K98" s="17">
        <v>2018</v>
      </c>
    </row>
    <row r="99" spans="1:11" s="21" customFormat="1" ht="25.5" x14ac:dyDescent="0.25">
      <c r="A99" s="20">
        <v>59</v>
      </c>
      <c r="B99" s="62" t="s">
        <v>34</v>
      </c>
      <c r="C99" s="126" t="s">
        <v>241</v>
      </c>
      <c r="D99" s="50" t="s">
        <v>355</v>
      </c>
      <c r="E99" s="51">
        <v>1</v>
      </c>
      <c r="F99" s="17" t="s">
        <v>347</v>
      </c>
      <c r="G99" s="17">
        <v>49</v>
      </c>
      <c r="H99" s="17">
        <v>31</v>
      </c>
      <c r="I99" s="29" t="s">
        <v>326</v>
      </c>
      <c r="J99" s="17" t="s">
        <v>347</v>
      </c>
      <c r="K99" s="17">
        <v>2018</v>
      </c>
    </row>
    <row r="100" spans="1:11" s="21" customFormat="1" ht="25.5" x14ac:dyDescent="0.25">
      <c r="A100" s="20">
        <v>60</v>
      </c>
      <c r="B100" s="53" t="s">
        <v>108</v>
      </c>
      <c r="C100" s="126" t="s">
        <v>241</v>
      </c>
      <c r="D100" s="50" t="s">
        <v>356</v>
      </c>
      <c r="E100" s="51">
        <v>1</v>
      </c>
      <c r="F100" s="17" t="s">
        <v>347</v>
      </c>
      <c r="G100" s="35">
        <v>50</v>
      </c>
      <c r="H100" s="17">
        <v>34</v>
      </c>
      <c r="I100" s="29" t="s">
        <v>326</v>
      </c>
      <c r="J100" s="17" t="s">
        <v>347</v>
      </c>
      <c r="K100" s="17">
        <v>2018</v>
      </c>
    </row>
    <row r="101" spans="1:11" s="21" customFormat="1" ht="25.5" x14ac:dyDescent="0.25">
      <c r="A101" s="20">
        <v>61</v>
      </c>
      <c r="B101" s="62" t="s">
        <v>109</v>
      </c>
      <c r="C101" s="126" t="s">
        <v>286</v>
      </c>
      <c r="D101" s="50" t="s">
        <v>357</v>
      </c>
      <c r="E101" s="51">
        <v>1</v>
      </c>
      <c r="F101" s="17" t="s">
        <v>347</v>
      </c>
      <c r="G101" s="35">
        <v>45</v>
      </c>
      <c r="H101" s="17">
        <v>40</v>
      </c>
      <c r="I101" s="29" t="s">
        <v>326</v>
      </c>
      <c r="J101" s="17" t="s">
        <v>347</v>
      </c>
      <c r="K101" s="17">
        <v>2018</v>
      </c>
    </row>
    <row r="102" spans="1:11" s="21" customFormat="1" ht="25.5" x14ac:dyDescent="0.25">
      <c r="A102" s="20">
        <v>62</v>
      </c>
      <c r="B102" s="62" t="s">
        <v>110</v>
      </c>
      <c r="C102" s="126" t="s">
        <v>286</v>
      </c>
      <c r="D102" s="50" t="s">
        <v>358</v>
      </c>
      <c r="E102" s="51">
        <v>1</v>
      </c>
      <c r="F102" s="17" t="s">
        <v>347</v>
      </c>
      <c r="G102" s="35">
        <v>50</v>
      </c>
      <c r="H102" s="17">
        <v>40</v>
      </c>
      <c r="I102" s="29" t="s">
        <v>326</v>
      </c>
      <c r="J102" s="17" t="s">
        <v>347</v>
      </c>
      <c r="K102" s="17">
        <v>2018</v>
      </c>
    </row>
    <row r="103" spans="1:11" s="21" customFormat="1" ht="25.5" x14ac:dyDescent="0.25">
      <c r="A103" s="20">
        <v>63</v>
      </c>
      <c r="B103" s="53" t="s">
        <v>111</v>
      </c>
      <c r="C103" s="126" t="s">
        <v>359</v>
      </c>
      <c r="D103" s="50" t="s">
        <v>360</v>
      </c>
      <c r="E103" s="51">
        <v>1</v>
      </c>
      <c r="F103" s="17" t="s">
        <v>347</v>
      </c>
      <c r="G103" s="35">
        <v>54</v>
      </c>
      <c r="H103" s="17">
        <v>50</v>
      </c>
      <c r="I103" s="29" t="s">
        <v>326</v>
      </c>
      <c r="J103" s="17" t="s">
        <v>347</v>
      </c>
      <c r="K103" s="17">
        <v>2018</v>
      </c>
    </row>
    <row r="104" spans="1:11" s="21" customFormat="1" ht="25.5" x14ac:dyDescent="0.25">
      <c r="A104" s="20">
        <v>64</v>
      </c>
      <c r="B104" s="62" t="s">
        <v>112</v>
      </c>
      <c r="C104" s="126" t="s">
        <v>241</v>
      </c>
      <c r="D104" s="50" t="s">
        <v>361</v>
      </c>
      <c r="E104" s="51">
        <v>1</v>
      </c>
      <c r="F104" s="17" t="s">
        <v>347</v>
      </c>
      <c r="G104" s="35">
        <v>33</v>
      </c>
      <c r="H104" s="17">
        <v>19</v>
      </c>
      <c r="I104" s="29" t="s">
        <v>326</v>
      </c>
      <c r="J104" s="17" t="s">
        <v>347</v>
      </c>
      <c r="K104" s="17">
        <v>2018</v>
      </c>
    </row>
    <row r="105" spans="1:11" s="21" customFormat="1" ht="25.5" x14ac:dyDescent="0.25">
      <c r="A105" s="20">
        <v>65</v>
      </c>
      <c r="B105" s="53" t="s">
        <v>113</v>
      </c>
      <c r="C105" s="126" t="s">
        <v>362</v>
      </c>
      <c r="D105" s="50" t="s">
        <v>363</v>
      </c>
      <c r="E105" s="51">
        <v>1</v>
      </c>
      <c r="F105" s="17" t="s">
        <v>347</v>
      </c>
      <c r="G105" s="35">
        <v>71</v>
      </c>
      <c r="H105" s="17">
        <v>51</v>
      </c>
      <c r="I105" s="29" t="s">
        <v>326</v>
      </c>
      <c r="J105" s="17" t="s">
        <v>347</v>
      </c>
      <c r="K105" s="17">
        <v>2018</v>
      </c>
    </row>
    <row r="106" spans="1:11" s="21" customFormat="1" ht="25.5" x14ac:dyDescent="0.25">
      <c r="A106" s="20">
        <v>66</v>
      </c>
      <c r="B106" s="35" t="s">
        <v>114</v>
      </c>
      <c r="C106" s="126" t="s">
        <v>241</v>
      </c>
      <c r="D106" s="50" t="s">
        <v>364</v>
      </c>
      <c r="E106" s="51">
        <v>1</v>
      </c>
      <c r="F106" s="17" t="s">
        <v>347</v>
      </c>
      <c r="G106" s="17">
        <v>37</v>
      </c>
      <c r="H106" s="17">
        <v>38</v>
      </c>
      <c r="I106" s="29" t="s">
        <v>326</v>
      </c>
      <c r="J106" s="17" t="s">
        <v>347</v>
      </c>
      <c r="K106" s="17">
        <v>2018</v>
      </c>
    </row>
    <row r="107" spans="1:11" s="21" customFormat="1" ht="25.5" x14ac:dyDescent="0.25">
      <c r="A107" s="20">
        <v>67</v>
      </c>
      <c r="B107" s="35" t="s">
        <v>115</v>
      </c>
      <c r="C107" s="126" t="s">
        <v>251</v>
      </c>
      <c r="D107" s="50" t="s">
        <v>365</v>
      </c>
      <c r="E107" s="51">
        <v>1</v>
      </c>
      <c r="F107" s="17" t="s">
        <v>347</v>
      </c>
      <c r="G107" s="17">
        <v>40</v>
      </c>
      <c r="H107" s="17">
        <v>35</v>
      </c>
      <c r="I107" s="29" t="s">
        <v>326</v>
      </c>
      <c r="J107" s="17" t="s">
        <v>347</v>
      </c>
      <c r="K107" s="17">
        <v>2018</v>
      </c>
    </row>
    <row r="108" spans="1:11" s="21" customFormat="1" ht="25.5" x14ac:dyDescent="0.25">
      <c r="A108" s="20">
        <v>68</v>
      </c>
      <c r="B108" s="35" t="s">
        <v>116</v>
      </c>
      <c r="C108" s="126" t="s">
        <v>362</v>
      </c>
      <c r="D108" s="50" t="s">
        <v>366</v>
      </c>
      <c r="E108" s="51">
        <v>1</v>
      </c>
      <c r="F108" s="17" t="s">
        <v>347</v>
      </c>
      <c r="G108" s="35">
        <v>11</v>
      </c>
      <c r="H108" s="17">
        <v>13</v>
      </c>
      <c r="I108" s="17" t="s">
        <v>347</v>
      </c>
      <c r="J108" s="17" t="s">
        <v>347</v>
      </c>
      <c r="K108" s="17">
        <v>2018</v>
      </c>
    </row>
    <row r="109" spans="1:11" s="21" customFormat="1" ht="25.5" x14ac:dyDescent="0.25">
      <c r="A109" s="20">
        <v>69</v>
      </c>
      <c r="B109" s="35" t="s">
        <v>117</v>
      </c>
      <c r="C109" s="126" t="s">
        <v>241</v>
      </c>
      <c r="D109" s="50" t="s">
        <v>367</v>
      </c>
      <c r="E109" s="51">
        <v>1</v>
      </c>
      <c r="F109" s="17" t="s">
        <v>347</v>
      </c>
      <c r="G109" s="17">
        <v>34</v>
      </c>
      <c r="H109" s="17">
        <v>32</v>
      </c>
      <c r="I109" s="17" t="s">
        <v>347</v>
      </c>
      <c r="J109" s="17" t="s">
        <v>347</v>
      </c>
      <c r="K109" s="17">
        <v>2018</v>
      </c>
    </row>
    <row r="110" spans="1:11" s="21" customFormat="1" ht="25.5" x14ac:dyDescent="0.25">
      <c r="A110" s="20">
        <v>70</v>
      </c>
      <c r="B110" s="35" t="s">
        <v>118</v>
      </c>
      <c r="C110" s="126" t="s">
        <v>368</v>
      </c>
      <c r="D110" s="50" t="s">
        <v>369</v>
      </c>
      <c r="E110" s="51">
        <v>1</v>
      </c>
      <c r="F110" s="17" t="s">
        <v>347</v>
      </c>
      <c r="G110" s="35">
        <v>52</v>
      </c>
      <c r="H110" s="17">
        <v>40</v>
      </c>
      <c r="I110" s="17" t="s">
        <v>347</v>
      </c>
      <c r="J110" s="17" t="s">
        <v>347</v>
      </c>
      <c r="K110" s="17">
        <v>2018</v>
      </c>
    </row>
    <row r="111" spans="1:11" s="21" customFormat="1" ht="25.5" x14ac:dyDescent="0.25">
      <c r="A111" s="20">
        <v>71</v>
      </c>
      <c r="B111" s="35" t="s">
        <v>119</v>
      </c>
      <c r="C111" s="126" t="s">
        <v>368</v>
      </c>
      <c r="D111" s="50" t="s">
        <v>370</v>
      </c>
      <c r="E111" s="51">
        <v>1</v>
      </c>
      <c r="F111" s="17" t="s">
        <v>347</v>
      </c>
      <c r="G111" s="17">
        <v>52</v>
      </c>
      <c r="H111" s="17">
        <v>43</v>
      </c>
      <c r="I111" s="17" t="s">
        <v>347</v>
      </c>
      <c r="J111" s="17" t="s">
        <v>347</v>
      </c>
      <c r="K111" s="17">
        <v>2018</v>
      </c>
    </row>
    <row r="112" spans="1:11" s="21" customFormat="1" ht="25.5" x14ac:dyDescent="0.25">
      <c r="A112" s="20">
        <v>72</v>
      </c>
      <c r="B112" s="35" t="s">
        <v>120</v>
      </c>
      <c r="C112" s="126" t="s">
        <v>249</v>
      </c>
      <c r="D112" s="50" t="s">
        <v>371</v>
      </c>
      <c r="E112" s="51">
        <v>1</v>
      </c>
      <c r="F112" s="17" t="s">
        <v>347</v>
      </c>
      <c r="G112" s="17">
        <v>70</v>
      </c>
      <c r="H112" s="17">
        <v>43</v>
      </c>
      <c r="I112" s="17" t="s">
        <v>347</v>
      </c>
      <c r="J112" s="17" t="s">
        <v>347</v>
      </c>
      <c r="K112" s="17">
        <v>2018</v>
      </c>
    </row>
    <row r="113" spans="1:11" s="21" customFormat="1" ht="25.5" x14ac:dyDescent="0.25">
      <c r="A113" s="20">
        <v>73</v>
      </c>
      <c r="B113" s="25" t="s">
        <v>121</v>
      </c>
      <c r="C113" s="126" t="s">
        <v>241</v>
      </c>
      <c r="D113" s="50" t="s">
        <v>372</v>
      </c>
      <c r="E113" s="51">
        <v>1</v>
      </c>
      <c r="F113" s="17" t="s">
        <v>347</v>
      </c>
      <c r="G113" s="17">
        <v>12</v>
      </c>
      <c r="H113" s="17">
        <v>10</v>
      </c>
      <c r="I113" s="17" t="s">
        <v>347</v>
      </c>
      <c r="J113" s="17" t="s">
        <v>347</v>
      </c>
      <c r="K113" s="17">
        <v>2018</v>
      </c>
    </row>
    <row r="114" spans="1:11" s="36" customFormat="1" ht="22.9" customHeight="1" x14ac:dyDescent="0.25">
      <c r="A114" s="27"/>
      <c r="B114" s="103" t="s">
        <v>172</v>
      </c>
      <c r="C114" s="104"/>
      <c r="D114" s="104"/>
      <c r="E114" s="104"/>
      <c r="F114" s="104"/>
      <c r="G114" s="104"/>
      <c r="H114" s="104"/>
      <c r="I114" s="104"/>
      <c r="J114" s="104"/>
      <c r="K114" s="105"/>
    </row>
    <row r="115" spans="1:11" s="21" customFormat="1" ht="27.6" customHeight="1" x14ac:dyDescent="0.25">
      <c r="A115" s="20">
        <v>1</v>
      </c>
      <c r="B115" s="83" t="s">
        <v>179</v>
      </c>
      <c r="C115" s="54" t="s">
        <v>325</v>
      </c>
      <c r="D115" s="86">
        <v>1966</v>
      </c>
      <c r="E115" s="55">
        <v>1</v>
      </c>
      <c r="F115" s="54">
        <v>1</v>
      </c>
      <c r="G115" s="55">
        <v>0.37</v>
      </c>
      <c r="H115" s="55">
        <v>0.32</v>
      </c>
      <c r="I115" s="54" t="s">
        <v>326</v>
      </c>
      <c r="J115" s="54">
        <v>2015</v>
      </c>
      <c r="K115" s="29">
        <v>2018</v>
      </c>
    </row>
    <row r="116" spans="1:11" s="21" customFormat="1" ht="27.6" customHeight="1" x14ac:dyDescent="0.25">
      <c r="A116" s="20">
        <v>2</v>
      </c>
      <c r="B116" s="83" t="s">
        <v>180</v>
      </c>
      <c r="C116" s="17" t="s">
        <v>334</v>
      </c>
      <c r="D116" s="87">
        <v>1971</v>
      </c>
      <c r="E116" s="56">
        <v>1</v>
      </c>
      <c r="F116" s="29" t="s">
        <v>326</v>
      </c>
      <c r="G116" s="29" t="s">
        <v>327</v>
      </c>
      <c r="H116" s="29" t="s">
        <v>327</v>
      </c>
      <c r="I116" s="29" t="s">
        <v>326</v>
      </c>
      <c r="J116" s="29">
        <v>2015</v>
      </c>
      <c r="K116" s="29">
        <v>2018</v>
      </c>
    </row>
    <row r="117" spans="1:11" s="21" customFormat="1" ht="27.6" customHeight="1" x14ac:dyDescent="0.25">
      <c r="A117" s="20">
        <v>3</v>
      </c>
      <c r="B117" s="84" t="s">
        <v>181</v>
      </c>
      <c r="C117" s="54" t="s">
        <v>328</v>
      </c>
      <c r="D117" s="29">
        <v>1974</v>
      </c>
      <c r="E117" s="56">
        <v>1</v>
      </c>
      <c r="F117" s="29" t="s">
        <v>326</v>
      </c>
      <c r="G117" s="56">
        <v>0.82</v>
      </c>
      <c r="H117" s="56">
        <v>0.41</v>
      </c>
      <c r="I117" s="29" t="s">
        <v>326</v>
      </c>
      <c r="J117" s="29">
        <v>2013</v>
      </c>
      <c r="K117" s="29">
        <v>2018</v>
      </c>
    </row>
    <row r="118" spans="1:11" s="21" customFormat="1" ht="27.6" customHeight="1" x14ac:dyDescent="0.25">
      <c r="A118" s="20">
        <v>4</v>
      </c>
      <c r="B118" s="83" t="s">
        <v>182</v>
      </c>
      <c r="C118" s="88" t="s">
        <v>329</v>
      </c>
      <c r="D118" s="86">
        <v>1965</v>
      </c>
      <c r="E118" s="55">
        <v>1</v>
      </c>
      <c r="F118" s="54" t="s">
        <v>326</v>
      </c>
      <c r="G118" s="55">
        <v>0.16</v>
      </c>
      <c r="H118" s="55">
        <v>0.11</v>
      </c>
      <c r="I118" s="54" t="s">
        <v>326</v>
      </c>
      <c r="J118" s="54">
        <v>2011</v>
      </c>
      <c r="K118" s="29">
        <v>2018</v>
      </c>
    </row>
    <row r="119" spans="1:11" s="21" customFormat="1" ht="27.6" customHeight="1" x14ac:dyDescent="0.25">
      <c r="A119" s="20">
        <v>5</v>
      </c>
      <c r="B119" s="83" t="s">
        <v>183</v>
      </c>
      <c r="C119" s="29" t="s">
        <v>330</v>
      </c>
      <c r="D119" s="29">
        <v>1969</v>
      </c>
      <c r="E119" s="56">
        <v>1</v>
      </c>
      <c r="F119" s="29" t="s">
        <v>326</v>
      </c>
      <c r="G119" s="29">
        <v>70</v>
      </c>
      <c r="H119" s="25">
        <v>40</v>
      </c>
      <c r="I119" s="29" t="s">
        <v>326</v>
      </c>
      <c r="J119" s="29">
        <v>2015</v>
      </c>
      <c r="K119" s="29">
        <v>2018</v>
      </c>
    </row>
    <row r="120" spans="1:11" s="21" customFormat="1" ht="27.6" customHeight="1" x14ac:dyDescent="0.25">
      <c r="A120" s="20">
        <v>6</v>
      </c>
      <c r="B120" s="83" t="s">
        <v>184</v>
      </c>
      <c r="C120" s="54" t="s">
        <v>337</v>
      </c>
      <c r="D120" s="86">
        <v>1970</v>
      </c>
      <c r="E120" s="55">
        <v>1</v>
      </c>
      <c r="F120" s="54" t="s">
        <v>326</v>
      </c>
      <c r="G120" s="55">
        <v>0.17</v>
      </c>
      <c r="H120" s="55">
        <v>0.13</v>
      </c>
      <c r="I120" s="29" t="s">
        <v>326</v>
      </c>
      <c r="J120" s="29">
        <v>2015</v>
      </c>
      <c r="K120" s="29">
        <v>2018</v>
      </c>
    </row>
    <row r="121" spans="1:11" s="21" customFormat="1" ht="27.6" customHeight="1" x14ac:dyDescent="0.25">
      <c r="A121" s="20">
        <v>7</v>
      </c>
      <c r="B121" s="83" t="s">
        <v>185</v>
      </c>
      <c r="C121" s="54" t="s">
        <v>331</v>
      </c>
      <c r="D121" s="86">
        <v>1970</v>
      </c>
      <c r="E121" s="55">
        <v>1</v>
      </c>
      <c r="F121" s="54">
        <v>1</v>
      </c>
      <c r="G121" s="55">
        <v>0.13</v>
      </c>
      <c r="H121" s="55">
        <v>0.13</v>
      </c>
      <c r="I121" s="29" t="s">
        <v>326</v>
      </c>
      <c r="J121" s="29">
        <v>2015</v>
      </c>
      <c r="K121" s="29">
        <v>2018</v>
      </c>
    </row>
    <row r="122" spans="1:11" s="21" customFormat="1" ht="27.6" customHeight="1" x14ac:dyDescent="0.25">
      <c r="A122" s="20">
        <v>8</v>
      </c>
      <c r="B122" s="83" t="s">
        <v>186</v>
      </c>
      <c r="C122" s="88" t="s">
        <v>332</v>
      </c>
      <c r="D122" s="87">
        <v>1977</v>
      </c>
      <c r="E122" s="56">
        <v>1</v>
      </c>
      <c r="F122" s="89"/>
      <c r="G122" s="55">
        <v>0.19</v>
      </c>
      <c r="H122" s="55">
        <v>0.15</v>
      </c>
      <c r="I122" s="29" t="s">
        <v>326</v>
      </c>
      <c r="J122" s="54">
        <v>2013</v>
      </c>
      <c r="K122" s="29">
        <v>2018</v>
      </c>
    </row>
    <row r="123" spans="1:11" s="21" customFormat="1" ht="27.6" customHeight="1" x14ac:dyDescent="0.25">
      <c r="A123" s="20">
        <v>9</v>
      </c>
      <c r="B123" s="85" t="s">
        <v>187</v>
      </c>
      <c r="C123" s="54" t="s">
        <v>337</v>
      </c>
      <c r="D123" s="86">
        <v>1966</v>
      </c>
      <c r="E123" s="55">
        <v>1</v>
      </c>
      <c r="F123" s="54" t="s">
        <v>326</v>
      </c>
      <c r="G123" s="55">
        <v>0.04</v>
      </c>
      <c r="H123" s="55">
        <v>0.04</v>
      </c>
      <c r="I123" s="29" t="s">
        <v>326</v>
      </c>
      <c r="J123" s="29">
        <v>2015</v>
      </c>
      <c r="K123" s="29">
        <v>2018</v>
      </c>
    </row>
    <row r="124" spans="1:11" s="21" customFormat="1" ht="27.6" customHeight="1" x14ac:dyDescent="0.25">
      <c r="A124" s="20">
        <v>10</v>
      </c>
      <c r="B124" s="83" t="s">
        <v>188</v>
      </c>
      <c r="C124" s="88" t="s">
        <v>333</v>
      </c>
      <c r="D124" s="54">
        <v>1973</v>
      </c>
      <c r="E124" s="55">
        <v>1</v>
      </c>
      <c r="F124" s="54" t="s">
        <v>326</v>
      </c>
      <c r="G124" s="55">
        <v>0.22</v>
      </c>
      <c r="H124" s="55">
        <v>0.17</v>
      </c>
      <c r="I124" s="29" t="s">
        <v>326</v>
      </c>
      <c r="J124" s="54">
        <v>2013</v>
      </c>
      <c r="K124" s="29">
        <v>2018</v>
      </c>
    </row>
    <row r="125" spans="1:11" s="21" customFormat="1" ht="27.6" customHeight="1" x14ac:dyDescent="0.25">
      <c r="A125" s="20">
        <v>11</v>
      </c>
      <c r="B125" s="83" t="s">
        <v>189</v>
      </c>
      <c r="C125" s="54" t="s">
        <v>335</v>
      </c>
      <c r="D125" s="86">
        <v>1973</v>
      </c>
      <c r="E125" s="55">
        <v>1</v>
      </c>
      <c r="F125" s="54" t="s">
        <v>326</v>
      </c>
      <c r="G125" s="55">
        <v>0.2</v>
      </c>
      <c r="H125" s="55">
        <v>0.18</v>
      </c>
      <c r="I125" s="29" t="s">
        <v>326</v>
      </c>
      <c r="J125" s="29">
        <v>2015</v>
      </c>
      <c r="K125" s="29">
        <v>2018</v>
      </c>
    </row>
    <row r="126" spans="1:11" s="21" customFormat="1" ht="27.6" customHeight="1" x14ac:dyDescent="0.25">
      <c r="A126" s="20">
        <v>12</v>
      </c>
      <c r="B126" s="83" t="s">
        <v>190</v>
      </c>
      <c r="C126" s="54" t="s">
        <v>336</v>
      </c>
      <c r="D126" s="54">
        <v>1973</v>
      </c>
      <c r="E126" s="55">
        <v>1</v>
      </c>
      <c r="F126" s="54" t="s">
        <v>326</v>
      </c>
      <c r="G126" s="55">
        <v>0.12</v>
      </c>
      <c r="H126" s="55">
        <v>0.11</v>
      </c>
      <c r="I126" s="29" t="s">
        <v>326</v>
      </c>
      <c r="J126" s="29">
        <v>2015</v>
      </c>
      <c r="K126" s="29">
        <v>2018</v>
      </c>
    </row>
    <row r="127" spans="1:11" s="21" customFormat="1" ht="27.6" customHeight="1" x14ac:dyDescent="0.25">
      <c r="A127" s="20">
        <v>13</v>
      </c>
      <c r="B127" s="49" t="s">
        <v>191</v>
      </c>
      <c r="C127" s="54" t="s">
        <v>373</v>
      </c>
      <c r="D127" s="29">
        <v>1961</v>
      </c>
      <c r="E127" s="56">
        <v>1</v>
      </c>
      <c r="F127" s="29" t="s">
        <v>326</v>
      </c>
      <c r="G127" s="56">
        <v>7.0000000000000007E-2</v>
      </c>
      <c r="H127" s="56">
        <v>0.04</v>
      </c>
      <c r="I127" s="29" t="s">
        <v>326</v>
      </c>
      <c r="J127" s="29" t="s">
        <v>326</v>
      </c>
      <c r="K127" s="29">
        <v>2018</v>
      </c>
    </row>
    <row r="128" spans="1:11" s="21" customFormat="1" ht="27.6" customHeight="1" x14ac:dyDescent="0.25">
      <c r="A128" s="20">
        <v>14</v>
      </c>
      <c r="B128" s="49" t="s">
        <v>192</v>
      </c>
      <c r="C128" s="17" t="s">
        <v>374</v>
      </c>
      <c r="D128" s="87">
        <v>1962</v>
      </c>
      <c r="E128" s="56">
        <v>1</v>
      </c>
      <c r="F128" s="29" t="s">
        <v>326</v>
      </c>
      <c r="G128" s="55">
        <v>0.1</v>
      </c>
      <c r="H128" s="55">
        <v>0.05</v>
      </c>
      <c r="I128" s="29" t="s">
        <v>326</v>
      </c>
      <c r="J128" s="29" t="s">
        <v>326</v>
      </c>
      <c r="K128" s="29">
        <v>2018</v>
      </c>
    </row>
    <row r="129" spans="1:11" s="21" customFormat="1" ht="27.6" customHeight="1" x14ac:dyDescent="0.25">
      <c r="A129" s="20">
        <v>15</v>
      </c>
      <c r="B129" s="50" t="s">
        <v>193</v>
      </c>
      <c r="C129" s="17" t="s">
        <v>375</v>
      </c>
      <c r="D129" s="29">
        <v>1971</v>
      </c>
      <c r="E129" s="56">
        <v>1</v>
      </c>
      <c r="F129" s="29" t="s">
        <v>326</v>
      </c>
      <c r="G129" s="55">
        <v>0.14000000000000001</v>
      </c>
      <c r="H129" s="55">
        <v>0.1</v>
      </c>
      <c r="I129" s="29" t="s">
        <v>326</v>
      </c>
      <c r="J129" s="29" t="s">
        <v>326</v>
      </c>
      <c r="K129" s="29">
        <v>2018</v>
      </c>
    </row>
    <row r="130" spans="1:11" s="21" customFormat="1" ht="27.6" customHeight="1" x14ac:dyDescent="0.25">
      <c r="A130" s="20">
        <v>16</v>
      </c>
      <c r="B130" s="49" t="s">
        <v>194</v>
      </c>
      <c r="C130" s="54" t="s">
        <v>376</v>
      </c>
      <c r="D130" s="54">
        <v>1976</v>
      </c>
      <c r="E130" s="55">
        <v>1</v>
      </c>
      <c r="F130" s="54" t="s">
        <v>326</v>
      </c>
      <c r="G130" s="55">
        <v>0.17</v>
      </c>
      <c r="H130" s="55">
        <v>0.12</v>
      </c>
      <c r="I130" s="29" t="s">
        <v>326</v>
      </c>
      <c r="J130" s="29" t="s">
        <v>326</v>
      </c>
      <c r="K130" s="29">
        <v>2018</v>
      </c>
    </row>
    <row r="131" spans="1:11" s="21" customFormat="1" ht="27.6" customHeight="1" x14ac:dyDescent="0.25">
      <c r="A131" s="20">
        <v>17</v>
      </c>
      <c r="B131" s="49" t="s">
        <v>195</v>
      </c>
      <c r="C131" s="54" t="s">
        <v>376</v>
      </c>
      <c r="D131" s="86">
        <v>1976</v>
      </c>
      <c r="E131" s="55">
        <v>1</v>
      </c>
      <c r="F131" s="54" t="s">
        <v>326</v>
      </c>
      <c r="G131" s="55">
        <v>0.27</v>
      </c>
      <c r="H131" s="55">
        <v>0.19</v>
      </c>
      <c r="I131" s="29" t="s">
        <v>326</v>
      </c>
      <c r="J131" s="29" t="s">
        <v>326</v>
      </c>
      <c r="K131" s="29">
        <v>2018</v>
      </c>
    </row>
    <row r="132" spans="1:11" s="21" customFormat="1" ht="27.6" customHeight="1" x14ac:dyDescent="0.25">
      <c r="A132" s="20">
        <v>18</v>
      </c>
      <c r="B132" s="49" t="s">
        <v>196</v>
      </c>
      <c r="C132" s="88" t="s">
        <v>377</v>
      </c>
      <c r="D132" s="87">
        <v>1971</v>
      </c>
      <c r="E132" s="56">
        <v>1</v>
      </c>
      <c r="F132" s="89"/>
      <c r="G132" s="55">
        <v>0.23</v>
      </c>
      <c r="H132" s="55">
        <v>0.16</v>
      </c>
      <c r="I132" s="29" t="s">
        <v>326</v>
      </c>
      <c r="J132" s="29" t="s">
        <v>326</v>
      </c>
      <c r="K132" s="29">
        <v>2018</v>
      </c>
    </row>
    <row r="133" spans="1:11" s="21" customFormat="1" ht="27.6" customHeight="1" x14ac:dyDescent="0.25">
      <c r="A133" s="20">
        <v>19</v>
      </c>
      <c r="B133" s="49" t="s">
        <v>197</v>
      </c>
      <c r="C133" s="88" t="s">
        <v>378</v>
      </c>
      <c r="D133" s="54">
        <v>1974</v>
      </c>
      <c r="E133" s="55">
        <v>1</v>
      </c>
      <c r="F133" s="54" t="s">
        <v>326</v>
      </c>
      <c r="G133" s="55">
        <v>0.17</v>
      </c>
      <c r="H133" s="55">
        <v>0.12</v>
      </c>
      <c r="I133" s="29" t="s">
        <v>326</v>
      </c>
      <c r="J133" s="29" t="s">
        <v>326</v>
      </c>
      <c r="K133" s="29">
        <v>2018</v>
      </c>
    </row>
    <row r="134" spans="1:11" s="21" customFormat="1" ht="27.6" customHeight="1" x14ac:dyDescent="0.25">
      <c r="A134" s="20">
        <v>20</v>
      </c>
      <c r="B134" s="49" t="s">
        <v>198</v>
      </c>
      <c r="C134" s="88" t="s">
        <v>379</v>
      </c>
      <c r="D134" s="86">
        <v>1974</v>
      </c>
      <c r="E134" s="55">
        <v>1</v>
      </c>
      <c r="F134" s="54" t="s">
        <v>326</v>
      </c>
      <c r="G134" s="55">
        <v>0.61</v>
      </c>
      <c r="H134" s="55">
        <v>0.44</v>
      </c>
      <c r="I134" s="29" t="s">
        <v>326</v>
      </c>
      <c r="J134" s="29" t="s">
        <v>326</v>
      </c>
      <c r="K134" s="29">
        <v>2018</v>
      </c>
    </row>
    <row r="135" spans="1:11" s="21" customFormat="1" ht="27.6" customHeight="1" x14ac:dyDescent="0.25">
      <c r="A135" s="20">
        <v>21</v>
      </c>
      <c r="B135" s="29" t="s">
        <v>199</v>
      </c>
      <c r="C135" s="88" t="s">
        <v>379</v>
      </c>
      <c r="D135" s="86">
        <v>1974</v>
      </c>
      <c r="E135" s="55">
        <v>1</v>
      </c>
      <c r="F135" s="54">
        <v>1</v>
      </c>
      <c r="G135" s="29" t="s">
        <v>327</v>
      </c>
      <c r="H135" s="29" t="s">
        <v>327</v>
      </c>
      <c r="I135" s="29" t="s">
        <v>326</v>
      </c>
      <c r="J135" s="29" t="s">
        <v>326</v>
      </c>
      <c r="K135" s="29">
        <v>2018</v>
      </c>
    </row>
    <row r="136" spans="1:11" s="21" customFormat="1" ht="27.6" customHeight="1" x14ac:dyDescent="0.25">
      <c r="A136" s="20">
        <v>22</v>
      </c>
      <c r="B136" s="49" t="s">
        <v>200</v>
      </c>
      <c r="C136" s="88" t="s">
        <v>380</v>
      </c>
      <c r="D136" s="86">
        <v>1978</v>
      </c>
      <c r="E136" s="55">
        <v>1</v>
      </c>
      <c r="F136" s="54">
        <v>1</v>
      </c>
      <c r="G136" s="55">
        <v>0.1</v>
      </c>
      <c r="H136" s="55">
        <v>7.0000000000000007E-2</v>
      </c>
      <c r="I136" s="29" t="s">
        <v>326</v>
      </c>
      <c r="J136" s="29" t="s">
        <v>326</v>
      </c>
      <c r="K136" s="29">
        <v>2018</v>
      </c>
    </row>
    <row r="137" spans="1:11" s="21" customFormat="1" ht="27.6" customHeight="1" x14ac:dyDescent="0.25">
      <c r="A137" s="20">
        <v>23</v>
      </c>
      <c r="B137" s="49" t="s">
        <v>201</v>
      </c>
      <c r="C137" s="54" t="s">
        <v>381</v>
      </c>
      <c r="D137" s="86">
        <v>1961</v>
      </c>
      <c r="E137" s="55">
        <v>1</v>
      </c>
      <c r="F137" s="54" t="s">
        <v>326</v>
      </c>
      <c r="G137" s="55">
        <v>0.21</v>
      </c>
      <c r="H137" s="55">
        <v>0.14000000000000001</v>
      </c>
      <c r="I137" s="29" t="s">
        <v>326</v>
      </c>
      <c r="J137" s="29" t="s">
        <v>326</v>
      </c>
      <c r="K137" s="29">
        <v>2018</v>
      </c>
    </row>
    <row r="138" spans="1:11" s="21" customFormat="1" ht="27.6" customHeight="1" x14ac:dyDescent="0.25">
      <c r="A138" s="20">
        <v>24</v>
      </c>
      <c r="B138" s="49" t="s">
        <v>202</v>
      </c>
      <c r="C138" s="17" t="s">
        <v>382</v>
      </c>
      <c r="D138" s="86">
        <v>1961</v>
      </c>
      <c r="E138" s="55">
        <v>1</v>
      </c>
      <c r="F138" s="54" t="s">
        <v>326</v>
      </c>
      <c r="G138" s="55">
        <v>0.18</v>
      </c>
      <c r="H138" s="55">
        <v>0.12</v>
      </c>
      <c r="I138" s="29" t="s">
        <v>326</v>
      </c>
      <c r="J138" s="29" t="s">
        <v>326</v>
      </c>
      <c r="K138" s="29">
        <v>2018</v>
      </c>
    </row>
    <row r="139" spans="1:11" s="21" customFormat="1" ht="27.6" customHeight="1" x14ac:dyDescent="0.25">
      <c r="A139" s="20">
        <v>25</v>
      </c>
      <c r="B139" s="49" t="s">
        <v>203</v>
      </c>
      <c r="C139" s="54" t="s">
        <v>373</v>
      </c>
      <c r="D139" s="86">
        <v>1960</v>
      </c>
      <c r="E139" s="55">
        <v>1</v>
      </c>
      <c r="F139" s="54" t="s">
        <v>326</v>
      </c>
      <c r="G139" s="55">
        <v>0.1</v>
      </c>
      <c r="H139" s="55">
        <v>0.08</v>
      </c>
      <c r="I139" s="29" t="s">
        <v>326</v>
      </c>
      <c r="J139" s="29" t="s">
        <v>326</v>
      </c>
      <c r="K139" s="29">
        <v>2018</v>
      </c>
    </row>
    <row r="140" spans="1:11" s="21" customFormat="1" ht="27.6" customHeight="1" x14ac:dyDescent="0.25">
      <c r="A140" s="20">
        <v>26</v>
      </c>
      <c r="B140" s="49" t="s">
        <v>204</v>
      </c>
      <c r="C140" s="17" t="s">
        <v>374</v>
      </c>
      <c r="D140" s="86">
        <v>1969</v>
      </c>
      <c r="E140" s="55">
        <v>1</v>
      </c>
      <c r="F140" s="54" t="s">
        <v>326</v>
      </c>
      <c r="G140" s="55">
        <v>0.05</v>
      </c>
      <c r="H140" s="55">
        <v>0.03</v>
      </c>
      <c r="I140" s="29" t="s">
        <v>326</v>
      </c>
      <c r="J140" s="29" t="s">
        <v>326</v>
      </c>
      <c r="K140" s="29">
        <v>2018</v>
      </c>
    </row>
    <row r="141" spans="1:11" s="21" customFormat="1" ht="27.6" customHeight="1" x14ac:dyDescent="0.25">
      <c r="A141" s="20">
        <v>27</v>
      </c>
      <c r="B141" s="49" t="s">
        <v>205</v>
      </c>
      <c r="C141" s="54" t="s">
        <v>383</v>
      </c>
      <c r="D141" s="86">
        <v>1970</v>
      </c>
      <c r="E141" s="55">
        <v>1</v>
      </c>
      <c r="F141" s="54" t="s">
        <v>326</v>
      </c>
      <c r="G141" s="55">
        <v>0.21</v>
      </c>
      <c r="H141" s="55">
        <v>0.14000000000000001</v>
      </c>
      <c r="I141" s="29" t="s">
        <v>326</v>
      </c>
      <c r="J141" s="29" t="s">
        <v>326</v>
      </c>
      <c r="K141" s="29">
        <v>2018</v>
      </c>
    </row>
    <row r="142" spans="1:11" s="21" customFormat="1" ht="27.6" customHeight="1" x14ac:dyDescent="0.25">
      <c r="A142" s="20">
        <v>28</v>
      </c>
      <c r="B142" s="49" t="s">
        <v>206</v>
      </c>
      <c r="C142" s="54" t="s">
        <v>373</v>
      </c>
      <c r="D142" s="86">
        <v>1965</v>
      </c>
      <c r="E142" s="55">
        <v>1</v>
      </c>
      <c r="F142" s="54" t="s">
        <v>326</v>
      </c>
      <c r="G142" s="55">
        <v>0.03</v>
      </c>
      <c r="H142" s="55">
        <v>0.02</v>
      </c>
      <c r="I142" s="29" t="s">
        <v>326</v>
      </c>
      <c r="J142" s="29" t="s">
        <v>326</v>
      </c>
      <c r="K142" s="29">
        <v>2018</v>
      </c>
    </row>
    <row r="143" spans="1:11" s="21" customFormat="1" ht="27.6" customHeight="1" x14ac:dyDescent="0.25">
      <c r="A143" s="20">
        <v>29</v>
      </c>
      <c r="B143" s="49" t="s">
        <v>207</v>
      </c>
      <c r="C143" s="54" t="s">
        <v>384</v>
      </c>
      <c r="D143" s="86">
        <v>1965</v>
      </c>
      <c r="E143" s="55">
        <v>1</v>
      </c>
      <c r="F143" s="54" t="s">
        <v>326</v>
      </c>
      <c r="G143" s="55">
        <v>0.1</v>
      </c>
      <c r="H143" s="55">
        <v>0.08</v>
      </c>
      <c r="I143" s="29" t="s">
        <v>326</v>
      </c>
      <c r="J143" s="29" t="s">
        <v>326</v>
      </c>
      <c r="K143" s="29">
        <v>2018</v>
      </c>
    </row>
    <row r="144" spans="1:11" s="21" customFormat="1" ht="27.6" customHeight="1" x14ac:dyDescent="0.25">
      <c r="A144" s="20">
        <v>30</v>
      </c>
      <c r="B144" s="49" t="s">
        <v>208</v>
      </c>
      <c r="C144" s="54" t="s">
        <v>385</v>
      </c>
      <c r="D144" s="86">
        <v>1971</v>
      </c>
      <c r="E144" s="55">
        <v>1</v>
      </c>
      <c r="F144" s="54" t="s">
        <v>326</v>
      </c>
      <c r="G144" s="29" t="s">
        <v>327</v>
      </c>
      <c r="H144" s="29" t="s">
        <v>327</v>
      </c>
      <c r="I144" s="29" t="s">
        <v>326</v>
      </c>
      <c r="J144" s="29" t="s">
        <v>326</v>
      </c>
      <c r="K144" s="29">
        <v>2018</v>
      </c>
    </row>
    <row r="145" spans="1:11" s="21" customFormat="1" ht="27.6" customHeight="1" x14ac:dyDescent="0.25">
      <c r="A145" s="20">
        <v>31</v>
      </c>
      <c r="B145" s="49" t="s">
        <v>209</v>
      </c>
      <c r="C145" s="54" t="s">
        <v>385</v>
      </c>
      <c r="D145" s="86">
        <v>1971</v>
      </c>
      <c r="E145" s="55">
        <v>1</v>
      </c>
      <c r="F145" s="54" t="s">
        <v>326</v>
      </c>
      <c r="G145" s="29" t="s">
        <v>327</v>
      </c>
      <c r="H145" s="29" t="s">
        <v>327</v>
      </c>
      <c r="I145" s="29" t="s">
        <v>326</v>
      </c>
      <c r="J145" s="29" t="s">
        <v>326</v>
      </c>
      <c r="K145" s="29">
        <v>2018</v>
      </c>
    </row>
    <row r="146" spans="1:11" s="21" customFormat="1" ht="27.6" customHeight="1" x14ac:dyDescent="0.25">
      <c r="A146" s="20">
        <v>32</v>
      </c>
      <c r="B146" s="49" t="s">
        <v>210</v>
      </c>
      <c r="C146" s="88" t="s">
        <v>380</v>
      </c>
      <c r="D146" s="86">
        <v>1963</v>
      </c>
      <c r="E146" s="55">
        <v>1</v>
      </c>
      <c r="F146" s="54" t="s">
        <v>326</v>
      </c>
      <c r="G146" s="55">
        <v>0.1</v>
      </c>
      <c r="H146" s="55">
        <v>7.0000000000000007E-2</v>
      </c>
      <c r="I146" s="29" t="s">
        <v>326</v>
      </c>
      <c r="J146" s="29" t="s">
        <v>326</v>
      </c>
      <c r="K146" s="29">
        <v>2018</v>
      </c>
    </row>
    <row r="147" spans="1:11" s="21" customFormat="1" ht="27.6" customHeight="1" x14ac:dyDescent="0.25">
      <c r="A147" s="20">
        <v>33</v>
      </c>
      <c r="B147" s="49" t="s">
        <v>211</v>
      </c>
      <c r="C147" s="88" t="s">
        <v>380</v>
      </c>
      <c r="D147" s="86">
        <v>1963</v>
      </c>
      <c r="E147" s="55">
        <v>1</v>
      </c>
      <c r="F147" s="54" t="s">
        <v>326</v>
      </c>
      <c r="G147" s="55">
        <v>0.05</v>
      </c>
      <c r="H147" s="55">
        <v>0.03</v>
      </c>
      <c r="I147" s="29" t="s">
        <v>326</v>
      </c>
      <c r="J147" s="29" t="s">
        <v>326</v>
      </c>
      <c r="K147" s="29">
        <v>2018</v>
      </c>
    </row>
    <row r="148" spans="1:11" s="21" customFormat="1" ht="27.6" customHeight="1" x14ac:dyDescent="0.25">
      <c r="A148" s="20">
        <v>34</v>
      </c>
      <c r="B148" s="49" t="s">
        <v>212</v>
      </c>
      <c r="C148" s="88" t="s">
        <v>380</v>
      </c>
      <c r="D148" s="86">
        <v>1963</v>
      </c>
      <c r="E148" s="55">
        <v>1</v>
      </c>
      <c r="F148" s="54" t="s">
        <v>326</v>
      </c>
      <c r="G148" s="55">
        <v>0.1</v>
      </c>
      <c r="H148" s="55">
        <v>0.08</v>
      </c>
      <c r="I148" s="29" t="s">
        <v>326</v>
      </c>
      <c r="J148" s="29" t="s">
        <v>326</v>
      </c>
      <c r="K148" s="29">
        <v>2018</v>
      </c>
    </row>
    <row r="149" spans="1:11" s="21" customFormat="1" ht="27.6" customHeight="1" x14ac:dyDescent="0.25">
      <c r="A149" s="20">
        <v>35</v>
      </c>
      <c r="B149" s="49" t="s">
        <v>213</v>
      </c>
      <c r="C149" s="88" t="s">
        <v>380</v>
      </c>
      <c r="D149" s="86">
        <v>1963</v>
      </c>
      <c r="E149" s="55">
        <v>1</v>
      </c>
      <c r="F149" s="54" t="s">
        <v>326</v>
      </c>
      <c r="G149" s="55">
        <v>0.05</v>
      </c>
      <c r="H149" s="55">
        <v>0.04</v>
      </c>
      <c r="I149" s="29" t="s">
        <v>326</v>
      </c>
      <c r="J149" s="29" t="s">
        <v>326</v>
      </c>
      <c r="K149" s="29">
        <v>2018</v>
      </c>
    </row>
    <row r="150" spans="1:11" s="21" customFormat="1" ht="27.6" customHeight="1" x14ac:dyDescent="0.25">
      <c r="A150" s="20">
        <v>36</v>
      </c>
      <c r="B150" s="49" t="s">
        <v>214</v>
      </c>
      <c r="C150" s="88" t="s">
        <v>380</v>
      </c>
      <c r="D150" s="86">
        <v>1963</v>
      </c>
      <c r="E150" s="55">
        <v>1</v>
      </c>
      <c r="F150" s="54" t="s">
        <v>326</v>
      </c>
      <c r="G150" s="55">
        <v>0.31</v>
      </c>
      <c r="H150" s="55">
        <v>0.22</v>
      </c>
      <c r="I150" s="29" t="s">
        <v>326</v>
      </c>
      <c r="J150" s="29" t="s">
        <v>326</v>
      </c>
      <c r="K150" s="29">
        <v>2018</v>
      </c>
    </row>
    <row r="151" spans="1:11" s="36" customFormat="1" ht="22.9" customHeight="1" x14ac:dyDescent="0.25">
      <c r="A151" s="27"/>
      <c r="B151" s="106" t="s">
        <v>344</v>
      </c>
      <c r="C151" s="107"/>
      <c r="D151" s="107"/>
      <c r="E151" s="107"/>
      <c r="F151" s="107"/>
      <c r="G151" s="107"/>
      <c r="H151" s="107"/>
      <c r="I151" s="107"/>
      <c r="J151" s="107"/>
      <c r="K151" s="108"/>
    </row>
    <row r="152" spans="1:11" s="21" customFormat="1" ht="29.45" customHeight="1" x14ac:dyDescent="0.25">
      <c r="A152" s="20">
        <v>1</v>
      </c>
      <c r="B152" s="90" t="s">
        <v>215</v>
      </c>
      <c r="C152" s="54" t="s">
        <v>338</v>
      </c>
      <c r="D152" s="35">
        <v>1967</v>
      </c>
      <c r="E152" s="56">
        <v>1</v>
      </c>
      <c r="F152" s="29" t="s">
        <v>326</v>
      </c>
      <c r="G152" s="29">
        <v>45</v>
      </c>
      <c r="H152" s="29">
        <v>40</v>
      </c>
      <c r="I152" s="29" t="s">
        <v>326</v>
      </c>
      <c r="J152" s="95">
        <v>2014</v>
      </c>
      <c r="K152" s="29">
        <v>2018</v>
      </c>
    </row>
    <row r="153" spans="1:11" s="21" customFormat="1" ht="29.45" customHeight="1" x14ac:dyDescent="0.25">
      <c r="A153" s="20">
        <v>2</v>
      </c>
      <c r="B153" s="90" t="s">
        <v>216</v>
      </c>
      <c r="C153" s="17" t="s">
        <v>338</v>
      </c>
      <c r="D153" s="35">
        <v>1967</v>
      </c>
      <c r="E153" s="56">
        <v>1</v>
      </c>
      <c r="F153" s="29">
        <v>1</v>
      </c>
      <c r="G153" s="29">
        <v>39</v>
      </c>
      <c r="H153" s="29">
        <v>31</v>
      </c>
      <c r="I153" s="29" t="s">
        <v>326</v>
      </c>
      <c r="J153" s="95">
        <v>2014</v>
      </c>
      <c r="K153" s="29">
        <v>2018</v>
      </c>
    </row>
    <row r="154" spans="1:11" s="21" customFormat="1" ht="29.45" customHeight="1" x14ac:dyDescent="0.25">
      <c r="A154" s="20">
        <v>3</v>
      </c>
      <c r="B154" s="90" t="s">
        <v>217</v>
      </c>
      <c r="C154" s="68" t="s">
        <v>339</v>
      </c>
      <c r="D154" s="17">
        <v>1987</v>
      </c>
      <c r="E154" s="51">
        <v>1</v>
      </c>
      <c r="F154" s="17" t="s">
        <v>326</v>
      </c>
      <c r="G154" s="51">
        <v>0.33</v>
      </c>
      <c r="H154" s="51">
        <v>0.36</v>
      </c>
      <c r="I154" s="29" t="s">
        <v>326</v>
      </c>
      <c r="J154" s="17" t="s">
        <v>326</v>
      </c>
      <c r="K154" s="17">
        <v>2018</v>
      </c>
    </row>
    <row r="155" spans="1:11" s="21" customFormat="1" ht="29.45" customHeight="1" x14ac:dyDescent="0.25">
      <c r="A155" s="20">
        <v>4</v>
      </c>
      <c r="B155" s="90" t="s">
        <v>218</v>
      </c>
      <c r="C155" s="68" t="s">
        <v>339</v>
      </c>
      <c r="D155" s="17">
        <v>1987</v>
      </c>
      <c r="E155" s="51">
        <v>1</v>
      </c>
      <c r="F155" s="17" t="s">
        <v>326</v>
      </c>
      <c r="G155" s="51">
        <v>0.35</v>
      </c>
      <c r="H155" s="51">
        <v>0.37</v>
      </c>
      <c r="I155" s="29" t="s">
        <v>326</v>
      </c>
      <c r="J155" s="17" t="s">
        <v>326</v>
      </c>
      <c r="K155" s="17">
        <v>2018</v>
      </c>
    </row>
    <row r="156" spans="1:11" s="21" customFormat="1" ht="29.45" customHeight="1" x14ac:dyDescent="0.25">
      <c r="A156" s="20">
        <v>5</v>
      </c>
      <c r="B156" s="90" t="s">
        <v>219</v>
      </c>
      <c r="C156" s="29" t="s">
        <v>340</v>
      </c>
      <c r="D156" s="35">
        <v>1985</v>
      </c>
      <c r="E156" s="55">
        <v>1</v>
      </c>
      <c r="F156" s="54" t="s">
        <v>326</v>
      </c>
      <c r="G156" s="55">
        <v>0.36</v>
      </c>
      <c r="H156" s="55">
        <v>0.3</v>
      </c>
      <c r="I156" s="29" t="s">
        <v>326</v>
      </c>
      <c r="J156" s="93">
        <v>2011</v>
      </c>
      <c r="K156" s="29">
        <v>2018</v>
      </c>
    </row>
    <row r="157" spans="1:11" s="21" customFormat="1" ht="29.45" customHeight="1" x14ac:dyDescent="0.25">
      <c r="A157" s="20">
        <v>6</v>
      </c>
      <c r="B157" s="90" t="s">
        <v>220</v>
      </c>
      <c r="C157" s="29" t="s">
        <v>340</v>
      </c>
      <c r="D157" s="35">
        <v>1985</v>
      </c>
      <c r="E157" s="56">
        <v>1</v>
      </c>
      <c r="F157" s="29">
        <v>1</v>
      </c>
      <c r="G157" s="55">
        <v>0.32</v>
      </c>
      <c r="H157" s="55">
        <v>0.28999999999999998</v>
      </c>
      <c r="I157" s="29" t="s">
        <v>326</v>
      </c>
      <c r="J157" s="93">
        <v>2011</v>
      </c>
      <c r="K157" s="29">
        <v>2018</v>
      </c>
    </row>
    <row r="158" spans="1:11" s="21" customFormat="1" ht="29.45" customHeight="1" x14ac:dyDescent="0.25">
      <c r="A158" s="20">
        <v>7</v>
      </c>
      <c r="B158" s="90" t="s">
        <v>221</v>
      </c>
      <c r="C158" s="29" t="s">
        <v>340</v>
      </c>
      <c r="D158" s="35">
        <v>1978</v>
      </c>
      <c r="E158" s="55">
        <v>1</v>
      </c>
      <c r="F158" s="54" t="s">
        <v>326</v>
      </c>
      <c r="G158" s="55">
        <v>0.18</v>
      </c>
      <c r="H158" s="55">
        <v>0.15</v>
      </c>
      <c r="I158" s="29" t="s">
        <v>326</v>
      </c>
      <c r="J158" s="93">
        <v>2011</v>
      </c>
      <c r="K158" s="29">
        <v>2018</v>
      </c>
    </row>
    <row r="159" spans="1:11" s="21" customFormat="1" ht="29.45" customHeight="1" x14ac:dyDescent="0.25">
      <c r="A159" s="20">
        <v>8</v>
      </c>
      <c r="B159" s="91" t="s">
        <v>222</v>
      </c>
      <c r="C159" s="54" t="s">
        <v>343</v>
      </c>
      <c r="D159" s="35">
        <v>1973</v>
      </c>
      <c r="E159" s="55">
        <v>1</v>
      </c>
      <c r="F159" s="54" t="s">
        <v>326</v>
      </c>
      <c r="G159" s="55">
        <v>0.27</v>
      </c>
      <c r="H159" s="55">
        <v>0.25</v>
      </c>
      <c r="I159" s="29" t="s">
        <v>326</v>
      </c>
      <c r="J159" s="93">
        <v>2011</v>
      </c>
      <c r="K159" s="29">
        <v>2018</v>
      </c>
    </row>
    <row r="160" spans="1:11" s="21" customFormat="1" ht="29.45" customHeight="1" x14ac:dyDescent="0.25">
      <c r="A160" s="20">
        <v>9</v>
      </c>
      <c r="B160" s="90" t="s">
        <v>223</v>
      </c>
      <c r="C160" s="29" t="s">
        <v>339</v>
      </c>
      <c r="D160" s="35">
        <v>1990</v>
      </c>
      <c r="E160" s="55">
        <v>1</v>
      </c>
      <c r="F160" s="54"/>
      <c r="G160" s="55">
        <v>0.32</v>
      </c>
      <c r="H160" s="55">
        <v>0.28000000000000003</v>
      </c>
      <c r="I160" s="29" t="s">
        <v>326</v>
      </c>
      <c r="J160" s="93" t="s">
        <v>326</v>
      </c>
      <c r="K160" s="29">
        <v>2018</v>
      </c>
    </row>
    <row r="161" spans="1:11" s="21" customFormat="1" ht="29.45" customHeight="1" x14ac:dyDescent="0.25">
      <c r="A161" s="20">
        <v>10</v>
      </c>
      <c r="B161" s="90" t="s">
        <v>224</v>
      </c>
      <c r="C161" s="54" t="s">
        <v>338</v>
      </c>
      <c r="D161" s="35">
        <v>1946</v>
      </c>
      <c r="E161" s="55">
        <v>1</v>
      </c>
      <c r="F161" s="54">
        <v>1</v>
      </c>
      <c r="G161" s="55">
        <v>0.31</v>
      </c>
      <c r="H161" s="55">
        <v>0.27</v>
      </c>
      <c r="I161" s="29" t="s">
        <v>326</v>
      </c>
      <c r="J161" s="93">
        <v>2014</v>
      </c>
      <c r="K161" s="29">
        <v>2018</v>
      </c>
    </row>
    <row r="162" spans="1:11" s="21" customFormat="1" ht="29.45" customHeight="1" x14ac:dyDescent="0.25">
      <c r="A162" s="20">
        <v>11</v>
      </c>
      <c r="B162" s="90" t="s">
        <v>225</v>
      </c>
      <c r="C162" s="88" t="s">
        <v>341</v>
      </c>
      <c r="D162" s="35">
        <v>1978</v>
      </c>
      <c r="E162" s="55">
        <v>1</v>
      </c>
      <c r="F162" s="54" t="s">
        <v>326</v>
      </c>
      <c r="G162" s="55">
        <v>0.06</v>
      </c>
      <c r="H162" s="55">
        <v>0.06</v>
      </c>
      <c r="I162" s="29" t="s">
        <v>326</v>
      </c>
      <c r="J162" s="93">
        <v>2014</v>
      </c>
      <c r="K162" s="29">
        <v>2018</v>
      </c>
    </row>
    <row r="163" spans="1:11" s="21" customFormat="1" ht="29.45" customHeight="1" x14ac:dyDescent="0.25">
      <c r="A163" s="20">
        <v>12</v>
      </c>
      <c r="B163" s="90" t="s">
        <v>226</v>
      </c>
      <c r="C163" s="29" t="s">
        <v>340</v>
      </c>
      <c r="D163" s="17">
        <v>1981</v>
      </c>
      <c r="E163" s="55">
        <v>1</v>
      </c>
      <c r="F163" s="54">
        <v>1</v>
      </c>
      <c r="G163" s="55">
        <v>0.52</v>
      </c>
      <c r="H163" s="55">
        <v>0.49</v>
      </c>
      <c r="I163" s="29" t="s">
        <v>326</v>
      </c>
      <c r="J163" s="93">
        <v>2015</v>
      </c>
      <c r="K163" s="29">
        <v>2018</v>
      </c>
    </row>
    <row r="164" spans="1:11" s="21" customFormat="1" ht="29.45" customHeight="1" x14ac:dyDescent="0.25">
      <c r="A164" s="20">
        <v>13</v>
      </c>
      <c r="B164" s="90" t="s">
        <v>227</v>
      </c>
      <c r="C164" s="88" t="s">
        <v>342</v>
      </c>
      <c r="D164" s="35">
        <v>1946</v>
      </c>
      <c r="E164" s="55">
        <v>1</v>
      </c>
      <c r="F164" s="92"/>
      <c r="G164" s="55">
        <v>0.21</v>
      </c>
      <c r="H164" s="55">
        <v>0.21</v>
      </c>
      <c r="I164" s="29" t="s">
        <v>326</v>
      </c>
      <c r="J164" s="94">
        <v>2015</v>
      </c>
      <c r="K164" s="29">
        <v>2018</v>
      </c>
    </row>
    <row r="165" spans="1:11" s="21" customFormat="1" ht="29.45" customHeight="1" x14ac:dyDescent="0.25">
      <c r="A165" s="20">
        <v>14</v>
      </c>
      <c r="B165" s="90" t="s">
        <v>228</v>
      </c>
      <c r="C165" s="88" t="s">
        <v>341</v>
      </c>
      <c r="D165" s="35">
        <v>1978</v>
      </c>
      <c r="E165" s="55">
        <v>1</v>
      </c>
      <c r="F165" s="29">
        <v>1</v>
      </c>
      <c r="G165" s="56">
        <v>0.15</v>
      </c>
      <c r="H165" s="56">
        <v>0.2</v>
      </c>
      <c r="I165" s="29" t="s">
        <v>326</v>
      </c>
      <c r="J165" s="95">
        <v>2015</v>
      </c>
      <c r="K165" s="29">
        <v>2018</v>
      </c>
    </row>
    <row r="166" spans="1:11" s="2" customFormat="1" x14ac:dyDescent="0.25">
      <c r="A166" s="12"/>
      <c r="B166" s="22"/>
      <c r="C166" s="70"/>
      <c r="D166" s="12"/>
      <c r="E166" s="12"/>
      <c r="F166" s="12"/>
      <c r="G166" s="12"/>
      <c r="H166" s="12"/>
      <c r="I166" s="12"/>
      <c r="J166" s="12"/>
      <c r="K166" s="12"/>
    </row>
    <row r="167" spans="1:11" x14ac:dyDescent="0.25">
      <c r="A167" s="1"/>
      <c r="B167" s="23"/>
      <c r="C167" s="71"/>
      <c r="D167" s="1"/>
      <c r="E167" s="1"/>
      <c r="F167" s="1"/>
      <c r="G167" s="1"/>
      <c r="H167" s="1"/>
      <c r="I167" s="1"/>
      <c r="J167" s="1"/>
      <c r="K167" s="1"/>
    </row>
    <row r="168" spans="1:11" x14ac:dyDescent="0.25">
      <c r="A168" s="1"/>
      <c r="B168" s="1"/>
      <c r="C168" s="71"/>
      <c r="D168" s="1"/>
      <c r="E168" s="1"/>
      <c r="F168" s="1"/>
      <c r="G168" s="1"/>
      <c r="H168" s="1"/>
      <c r="I168" s="1"/>
      <c r="J168" s="1"/>
      <c r="K168" s="1"/>
    </row>
    <row r="169" spans="1:11" x14ac:dyDescent="0.25">
      <c r="A169" s="1"/>
      <c r="B169" s="1"/>
      <c r="C169" s="71"/>
      <c r="D169" s="1"/>
      <c r="E169" s="1"/>
      <c r="F169" s="1"/>
      <c r="G169" s="1"/>
      <c r="H169" s="1"/>
      <c r="I169" s="1"/>
      <c r="J169" s="1"/>
      <c r="K169" s="1"/>
    </row>
    <row r="170" spans="1:11" ht="14.45" customHeight="1" x14ac:dyDescent="0.25">
      <c r="A170" s="1"/>
      <c r="B170" s="98" t="s">
        <v>5</v>
      </c>
      <c r="C170" s="98"/>
      <c r="D170" s="98"/>
      <c r="E170" s="98"/>
      <c r="F170" s="98"/>
      <c r="G170" s="98"/>
      <c r="H170" s="98"/>
      <c r="I170" s="98"/>
      <c r="J170" s="98"/>
      <c r="K170" s="10"/>
    </row>
    <row r="171" spans="1:11" ht="15" customHeight="1" x14ac:dyDescent="0.25">
      <c r="A171" s="1"/>
      <c r="B171" s="109" t="s">
        <v>6</v>
      </c>
      <c r="C171" s="109"/>
      <c r="D171" s="109"/>
      <c r="E171" s="11"/>
      <c r="F171" s="11"/>
      <c r="G171" s="11"/>
      <c r="H171" s="109" t="s">
        <v>7</v>
      </c>
      <c r="I171" s="109"/>
      <c r="J171" s="109"/>
      <c r="K171" s="109"/>
    </row>
    <row r="172" spans="1:11" ht="15" customHeight="1" x14ac:dyDescent="0.25">
      <c r="A172" s="1"/>
      <c r="B172" s="102" t="s">
        <v>8</v>
      </c>
      <c r="C172" s="102"/>
      <c r="D172" s="102"/>
      <c r="E172" s="10"/>
      <c r="F172" s="10"/>
      <c r="G172" s="10"/>
      <c r="H172" s="102" t="s">
        <v>8</v>
      </c>
      <c r="I172" s="102"/>
      <c r="J172" s="102"/>
      <c r="K172" s="102"/>
    </row>
    <row r="173" spans="1:11" ht="15" customHeight="1" x14ac:dyDescent="0.25">
      <c r="A173" s="1"/>
      <c r="B173" s="102" t="s">
        <v>229</v>
      </c>
      <c r="C173" s="102"/>
      <c r="D173" s="102"/>
      <c r="E173" s="10"/>
      <c r="F173" s="10"/>
      <c r="G173" s="10"/>
      <c r="H173" s="102" t="s">
        <v>9</v>
      </c>
      <c r="I173" s="102"/>
      <c r="J173" s="102"/>
      <c r="K173" s="102"/>
    </row>
    <row r="174" spans="1:11" ht="33" customHeight="1" x14ac:dyDescent="0.25">
      <c r="A174" s="1"/>
      <c r="B174" s="102" t="s">
        <v>232</v>
      </c>
      <c r="C174" s="102"/>
      <c r="D174" s="102"/>
      <c r="E174" s="10"/>
      <c r="F174" s="10"/>
      <c r="G174" s="10"/>
      <c r="H174" s="102" t="s">
        <v>22</v>
      </c>
      <c r="I174" s="102"/>
      <c r="J174" s="102"/>
      <c r="K174" s="102"/>
    </row>
    <row r="175" spans="1:11" x14ac:dyDescent="0.25">
      <c r="A175" s="1"/>
      <c r="B175" s="10" t="s">
        <v>10</v>
      </c>
      <c r="C175" s="72"/>
      <c r="D175" s="10"/>
      <c r="E175" s="10"/>
      <c r="F175" s="10"/>
      <c r="G175" s="10"/>
      <c r="H175" s="102" t="s">
        <v>10</v>
      </c>
      <c r="I175" s="102"/>
      <c r="J175" s="16"/>
      <c r="K175" s="16"/>
    </row>
    <row r="176" spans="1:11" x14ac:dyDescent="0.25">
      <c r="A176" s="1"/>
      <c r="B176" s="1"/>
      <c r="C176" s="71"/>
      <c r="D176" s="1"/>
      <c r="E176" s="1"/>
      <c r="F176" s="1"/>
      <c r="G176" s="1"/>
      <c r="H176" s="1"/>
      <c r="I176" s="1"/>
      <c r="J176" s="1"/>
      <c r="K176" s="1"/>
    </row>
    <row r="177" spans="1:11" x14ac:dyDescent="0.25">
      <c r="A177" s="1"/>
      <c r="B177" s="1"/>
      <c r="C177" s="71"/>
      <c r="D177" s="1"/>
      <c r="E177" s="1"/>
      <c r="F177" s="1"/>
      <c r="G177" s="1"/>
      <c r="H177" s="1"/>
      <c r="I177" s="1"/>
      <c r="J177" s="1"/>
      <c r="K177" s="1"/>
    </row>
    <row r="178" spans="1:11" x14ac:dyDescent="0.25">
      <c r="A178" s="1"/>
      <c r="B178" s="1"/>
      <c r="C178" s="71"/>
      <c r="D178" s="1"/>
      <c r="E178" s="1"/>
      <c r="F178" s="1"/>
      <c r="G178" s="1"/>
      <c r="H178" s="1"/>
      <c r="I178" s="1"/>
      <c r="J178" s="1"/>
      <c r="K178" s="1"/>
    </row>
    <row r="179" spans="1:11" x14ac:dyDescent="0.25">
      <c r="A179" s="1"/>
      <c r="B179" s="1"/>
      <c r="C179" s="71"/>
      <c r="D179" s="1"/>
      <c r="E179" s="1"/>
      <c r="F179" s="1"/>
      <c r="G179" s="1"/>
      <c r="H179" s="1"/>
      <c r="I179" s="1"/>
      <c r="J179" s="1"/>
      <c r="K179" s="1"/>
    </row>
    <row r="180" spans="1:11" x14ac:dyDescent="0.25">
      <c r="A180" s="1"/>
      <c r="B180" s="1"/>
      <c r="C180" s="71"/>
      <c r="D180" s="1"/>
      <c r="E180" s="1"/>
      <c r="F180" s="1"/>
      <c r="G180" s="1"/>
      <c r="H180" s="1"/>
      <c r="I180" s="1"/>
      <c r="J180" s="1"/>
      <c r="K180" s="1"/>
    </row>
    <row r="181" spans="1:11" x14ac:dyDescent="0.25">
      <c r="A181" s="1"/>
      <c r="B181" s="1"/>
      <c r="C181" s="71"/>
      <c r="D181" s="1"/>
      <c r="E181" s="1"/>
      <c r="F181" s="1"/>
      <c r="G181" s="1"/>
      <c r="H181" s="1"/>
      <c r="I181" s="1"/>
      <c r="J181" s="1"/>
      <c r="K181" s="1"/>
    </row>
    <row r="182" spans="1:11" x14ac:dyDescent="0.25">
      <c r="A182" s="1"/>
      <c r="B182" s="1"/>
      <c r="C182" s="71"/>
      <c r="D182" s="1"/>
      <c r="E182" s="1"/>
      <c r="F182" s="1"/>
      <c r="G182" s="1"/>
      <c r="H182" s="1"/>
      <c r="I182" s="1"/>
      <c r="J182" s="1"/>
      <c r="K182" s="1"/>
    </row>
    <row r="183" spans="1:11" x14ac:dyDescent="0.25">
      <c r="A183" s="1"/>
      <c r="B183" s="1"/>
      <c r="C183" s="71"/>
      <c r="D183" s="1"/>
      <c r="E183" s="1"/>
      <c r="F183" s="1"/>
      <c r="G183" s="1"/>
      <c r="H183" s="1"/>
      <c r="I183" s="1"/>
      <c r="J183" s="1"/>
      <c r="K183" s="1"/>
    </row>
  </sheetData>
  <mergeCells count="29">
    <mergeCell ref="H175:I175"/>
    <mergeCell ref="B174:D174"/>
    <mergeCell ref="I8:I9"/>
    <mergeCell ref="H174:K174"/>
    <mergeCell ref="B11:K11"/>
    <mergeCell ref="B40:K40"/>
    <mergeCell ref="B114:K114"/>
    <mergeCell ref="B151:K151"/>
    <mergeCell ref="B173:D173"/>
    <mergeCell ref="K8:K9"/>
    <mergeCell ref="H172:K172"/>
    <mergeCell ref="H173:K173"/>
    <mergeCell ref="H171:K171"/>
    <mergeCell ref="B172:D172"/>
    <mergeCell ref="B171:D171"/>
    <mergeCell ref="B170:J170"/>
    <mergeCell ref="J8:J9"/>
    <mergeCell ref="J1:K1"/>
    <mergeCell ref="J2:K2"/>
    <mergeCell ref="J3:K3"/>
    <mergeCell ref="A6:K6"/>
    <mergeCell ref="A5:K5"/>
    <mergeCell ref="A8:A9"/>
    <mergeCell ref="G8:H8"/>
    <mergeCell ref="B8:B9"/>
    <mergeCell ref="C8:C9"/>
    <mergeCell ref="D8:D9"/>
    <mergeCell ref="E8:E9"/>
    <mergeCell ref="F8:F9"/>
  </mergeCells>
  <phoneticPr fontId="11" type="noConversion"/>
  <pageMargins left="0.59055118110236227" right="0.31496062992125984" top="0.55118110236220474" bottom="0.55118110236220474" header="0.31496062992125984" footer="0.31496062992125984"/>
  <pageSetup paperSize="9" scale="67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4"/>
  <sheetViews>
    <sheetView view="pageBreakPreview" zoomScaleNormal="100" zoomScaleSheetLayoutView="100" workbookViewId="0">
      <selection activeCell="B42" sqref="B42"/>
    </sheetView>
  </sheetViews>
  <sheetFormatPr defaultRowHeight="15" x14ac:dyDescent="0.25"/>
  <cols>
    <col min="1" max="1" width="5" customWidth="1"/>
    <col min="2" max="2" width="27.7109375" customWidth="1"/>
    <col min="3" max="3" width="47.140625" customWidth="1"/>
    <col min="4" max="4" width="23.42578125" customWidth="1"/>
    <col min="5" max="5" width="15.5703125" customWidth="1"/>
  </cols>
  <sheetData>
    <row r="1" spans="1:5" x14ac:dyDescent="0.25">
      <c r="A1" s="5"/>
      <c r="B1" s="5"/>
      <c r="D1" s="99" t="s">
        <v>11</v>
      </c>
      <c r="E1" s="99"/>
    </row>
    <row r="2" spans="1:5" x14ac:dyDescent="0.25">
      <c r="A2" s="4"/>
      <c r="B2" s="4"/>
      <c r="D2" s="100" t="str">
        <f>'прил. 1 перечень ЭУ'!J2</f>
        <v>к договору №______</v>
      </c>
      <c r="E2" s="100"/>
    </row>
    <row r="3" spans="1:5" x14ac:dyDescent="0.25">
      <c r="A3" s="5"/>
      <c r="B3" s="5"/>
      <c r="D3" s="100" t="str">
        <f>'прил. 1 перечень ЭУ'!J3</f>
        <v>от «___» _________  2018 г.</v>
      </c>
      <c r="E3" s="100"/>
    </row>
    <row r="5" spans="1:5" ht="19.5" customHeight="1" x14ac:dyDescent="0.25">
      <c r="A5" s="6"/>
      <c r="B5" s="101" t="s">
        <v>54</v>
      </c>
      <c r="C5" s="101"/>
      <c r="D5" s="101"/>
      <c r="E5" s="101"/>
    </row>
    <row r="6" spans="1:5" ht="19.5" customHeight="1" x14ac:dyDescent="0.25">
      <c r="A6" s="6"/>
      <c r="B6" s="101" t="s">
        <v>55</v>
      </c>
      <c r="C6" s="101"/>
      <c r="D6" s="101"/>
      <c r="E6" s="101"/>
    </row>
    <row r="8" spans="1:5" s="2" customFormat="1" ht="21.6" customHeight="1" x14ac:dyDescent="0.25">
      <c r="A8" s="97" t="s">
        <v>1</v>
      </c>
      <c r="B8" s="97" t="s">
        <v>56</v>
      </c>
      <c r="C8" s="97" t="s">
        <v>57</v>
      </c>
      <c r="D8" s="97" t="s">
        <v>58</v>
      </c>
      <c r="E8" s="97" t="s">
        <v>59</v>
      </c>
    </row>
    <row r="9" spans="1:5" s="2" customFormat="1" x14ac:dyDescent="0.25">
      <c r="A9" s="97"/>
      <c r="B9" s="97"/>
      <c r="C9" s="97"/>
      <c r="D9" s="97"/>
      <c r="E9" s="97"/>
    </row>
    <row r="10" spans="1:5" ht="9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</row>
    <row r="11" spans="1:5" s="28" customFormat="1" ht="21.6" customHeight="1" x14ac:dyDescent="0.25">
      <c r="A11" s="27"/>
      <c r="B11" s="110" t="s">
        <v>60</v>
      </c>
      <c r="C11" s="110"/>
      <c r="D11" s="110"/>
      <c r="E11" s="110"/>
    </row>
    <row r="12" spans="1:5" s="21" customFormat="1" ht="21" customHeight="1" x14ac:dyDescent="0.25">
      <c r="A12" s="20">
        <v>1</v>
      </c>
      <c r="B12" s="24" t="s">
        <v>86</v>
      </c>
      <c r="C12" s="34" t="s">
        <v>62</v>
      </c>
      <c r="D12" s="17"/>
      <c r="E12" s="17" t="s">
        <v>230</v>
      </c>
    </row>
    <row r="13" spans="1:5" s="21" customFormat="1" ht="21" customHeight="1" x14ac:dyDescent="0.25">
      <c r="A13" s="20">
        <v>2</v>
      </c>
      <c r="B13" s="25" t="s">
        <v>87</v>
      </c>
      <c r="C13" s="30" t="s">
        <v>63</v>
      </c>
      <c r="D13" s="17"/>
      <c r="E13" s="17" t="s">
        <v>230</v>
      </c>
    </row>
    <row r="14" spans="1:5" s="21" customFormat="1" ht="21" customHeight="1" x14ac:dyDescent="0.25">
      <c r="A14" s="20">
        <v>3</v>
      </c>
      <c r="B14" s="25" t="s">
        <v>26</v>
      </c>
      <c r="C14" s="30" t="s">
        <v>64</v>
      </c>
      <c r="D14" s="17"/>
      <c r="E14" s="17" t="s">
        <v>230</v>
      </c>
    </row>
    <row r="15" spans="1:5" s="21" customFormat="1" ht="21" customHeight="1" x14ac:dyDescent="0.25">
      <c r="A15" s="20">
        <v>4</v>
      </c>
      <c r="B15" s="25" t="s">
        <v>88</v>
      </c>
      <c r="C15" s="30" t="s">
        <v>65</v>
      </c>
      <c r="D15" s="17"/>
      <c r="E15" s="17" t="s">
        <v>230</v>
      </c>
    </row>
    <row r="16" spans="1:5" s="21" customFormat="1" ht="21" customHeight="1" x14ac:dyDescent="0.25">
      <c r="A16" s="20">
        <v>5</v>
      </c>
      <c r="B16" s="25" t="s">
        <v>89</v>
      </c>
      <c r="C16" s="30" t="s">
        <v>66</v>
      </c>
      <c r="D16" s="17"/>
      <c r="E16" s="17" t="s">
        <v>230</v>
      </c>
    </row>
    <row r="17" spans="1:5" s="21" customFormat="1" ht="21" customHeight="1" x14ac:dyDescent="0.25">
      <c r="A17" s="20">
        <v>6</v>
      </c>
      <c r="B17" s="25" t="s">
        <v>90</v>
      </c>
      <c r="C17" s="30" t="s">
        <v>67</v>
      </c>
      <c r="D17" s="17"/>
      <c r="E17" s="17" t="s">
        <v>230</v>
      </c>
    </row>
    <row r="18" spans="1:5" s="21" customFormat="1" ht="21" customHeight="1" x14ac:dyDescent="0.25">
      <c r="A18" s="20">
        <v>7</v>
      </c>
      <c r="B18" s="25" t="s">
        <v>96</v>
      </c>
      <c r="C18" s="30" t="s">
        <v>68</v>
      </c>
      <c r="D18" s="17"/>
      <c r="E18" s="17" t="s">
        <v>230</v>
      </c>
    </row>
    <row r="19" spans="1:5" s="21" customFormat="1" ht="21" customHeight="1" x14ac:dyDescent="0.25">
      <c r="A19" s="20">
        <v>8</v>
      </c>
      <c r="B19" s="25" t="s">
        <v>28</v>
      </c>
      <c r="C19" s="30" t="s">
        <v>69</v>
      </c>
      <c r="D19" s="17"/>
      <c r="E19" s="17" t="s">
        <v>230</v>
      </c>
    </row>
    <row r="20" spans="1:5" s="21" customFormat="1" ht="21" customHeight="1" x14ac:dyDescent="0.25">
      <c r="A20" s="20">
        <v>9</v>
      </c>
      <c r="B20" s="25" t="s">
        <v>29</v>
      </c>
      <c r="C20" s="30" t="s">
        <v>70</v>
      </c>
      <c r="D20" s="17"/>
      <c r="E20" s="17" t="s">
        <v>230</v>
      </c>
    </row>
    <row r="21" spans="1:5" s="21" customFormat="1" ht="21" customHeight="1" x14ac:dyDescent="0.25">
      <c r="A21" s="20">
        <v>10</v>
      </c>
      <c r="B21" s="24" t="s">
        <v>100</v>
      </c>
      <c r="C21" s="31" t="s">
        <v>71</v>
      </c>
      <c r="D21" s="17"/>
      <c r="E21" s="17" t="s">
        <v>230</v>
      </c>
    </row>
    <row r="22" spans="1:5" s="21" customFormat="1" ht="21" customHeight="1" x14ac:dyDescent="0.25">
      <c r="A22" s="20">
        <v>11</v>
      </c>
      <c r="B22" s="24" t="s">
        <v>104</v>
      </c>
      <c r="C22" s="30" t="s">
        <v>72</v>
      </c>
      <c r="D22" s="17"/>
      <c r="E22" s="17" t="s">
        <v>230</v>
      </c>
    </row>
    <row r="23" spans="1:5" s="21" customFormat="1" ht="21" customHeight="1" x14ac:dyDescent="0.25">
      <c r="A23" s="20">
        <v>12</v>
      </c>
      <c r="B23" s="24" t="s">
        <v>103</v>
      </c>
      <c r="C23" s="30" t="s">
        <v>73</v>
      </c>
      <c r="D23" s="17"/>
      <c r="E23" s="17" t="s">
        <v>230</v>
      </c>
    </row>
    <row r="24" spans="1:5" s="21" customFormat="1" ht="21" customHeight="1" x14ac:dyDescent="0.25">
      <c r="A24" s="20">
        <v>13</v>
      </c>
      <c r="B24" s="25" t="s">
        <v>105</v>
      </c>
      <c r="C24" s="30" t="s">
        <v>74</v>
      </c>
      <c r="D24" s="17"/>
      <c r="E24" s="17" t="s">
        <v>230</v>
      </c>
    </row>
    <row r="25" spans="1:5" s="21" customFormat="1" ht="21" customHeight="1" x14ac:dyDescent="0.25">
      <c r="A25" s="20">
        <v>14</v>
      </c>
      <c r="B25" s="25" t="s">
        <v>101</v>
      </c>
      <c r="C25" s="30" t="s">
        <v>75</v>
      </c>
      <c r="D25" s="17"/>
      <c r="E25" s="17" t="s">
        <v>230</v>
      </c>
    </row>
    <row r="26" spans="1:5" s="21" customFormat="1" ht="21" customHeight="1" x14ac:dyDescent="0.25">
      <c r="A26" s="20">
        <v>15</v>
      </c>
      <c r="B26" s="25" t="s">
        <v>102</v>
      </c>
      <c r="C26" s="32" t="s">
        <v>85</v>
      </c>
      <c r="D26" s="17"/>
      <c r="E26" s="17" t="s">
        <v>345</v>
      </c>
    </row>
    <row r="27" spans="1:5" s="21" customFormat="1" ht="21" customHeight="1" x14ac:dyDescent="0.25">
      <c r="A27" s="20">
        <v>16</v>
      </c>
      <c r="B27" s="25" t="s">
        <v>45</v>
      </c>
      <c r="C27" s="33" t="s">
        <v>76</v>
      </c>
      <c r="D27" s="17"/>
      <c r="E27" s="17" t="s">
        <v>230</v>
      </c>
    </row>
    <row r="28" spans="1:5" s="21" customFormat="1" ht="21" customHeight="1" x14ac:dyDescent="0.25">
      <c r="A28" s="20">
        <v>17</v>
      </c>
      <c r="B28" s="25" t="s">
        <v>99</v>
      </c>
      <c r="C28" s="33" t="s">
        <v>77</v>
      </c>
      <c r="D28" s="17"/>
      <c r="E28" s="17" t="s">
        <v>230</v>
      </c>
    </row>
    <row r="29" spans="1:5" s="21" customFormat="1" ht="21" customHeight="1" x14ac:dyDescent="0.25">
      <c r="A29" s="20">
        <v>18</v>
      </c>
      <c r="B29" s="25" t="s">
        <v>98</v>
      </c>
      <c r="C29" s="33" t="s">
        <v>78</v>
      </c>
      <c r="D29" s="17"/>
      <c r="E29" s="17" t="s">
        <v>345</v>
      </c>
    </row>
    <row r="30" spans="1:5" s="21" customFormat="1" ht="21" customHeight="1" x14ac:dyDescent="0.25">
      <c r="A30" s="20">
        <v>19</v>
      </c>
      <c r="B30" s="25" t="s">
        <v>97</v>
      </c>
      <c r="C30" s="33" t="s">
        <v>79</v>
      </c>
      <c r="D30" s="17"/>
      <c r="E30" s="17" t="s">
        <v>230</v>
      </c>
    </row>
    <row r="31" spans="1:5" s="21" customFormat="1" ht="21" customHeight="1" x14ac:dyDescent="0.25">
      <c r="A31" s="20">
        <v>20</v>
      </c>
      <c r="B31" s="25" t="s">
        <v>95</v>
      </c>
      <c r="C31" s="33" t="s">
        <v>80</v>
      </c>
      <c r="D31" s="17"/>
      <c r="E31" s="17" t="s">
        <v>230</v>
      </c>
    </row>
    <row r="32" spans="1:5" s="21" customFormat="1" ht="21" customHeight="1" x14ac:dyDescent="0.25">
      <c r="A32" s="20">
        <v>21</v>
      </c>
      <c r="B32" s="24" t="s">
        <v>94</v>
      </c>
      <c r="C32" s="33" t="s">
        <v>81</v>
      </c>
      <c r="D32" s="17"/>
      <c r="E32" s="17" t="s">
        <v>230</v>
      </c>
    </row>
    <row r="33" spans="1:7" s="21" customFormat="1" ht="21" customHeight="1" x14ac:dyDescent="0.25">
      <c r="A33" s="20">
        <v>22</v>
      </c>
      <c r="B33" s="24" t="s">
        <v>93</v>
      </c>
      <c r="C33" s="33" t="s">
        <v>82</v>
      </c>
      <c r="D33" s="17"/>
      <c r="E33" s="17" t="s">
        <v>230</v>
      </c>
    </row>
    <row r="34" spans="1:7" s="21" customFormat="1" ht="21" customHeight="1" x14ac:dyDescent="0.25">
      <c r="A34" s="20">
        <v>23</v>
      </c>
      <c r="B34" s="24" t="s">
        <v>92</v>
      </c>
      <c r="C34" s="30" t="s">
        <v>83</v>
      </c>
      <c r="D34" s="17"/>
      <c r="E34" s="17" t="s">
        <v>230</v>
      </c>
    </row>
    <row r="35" spans="1:7" s="21" customFormat="1" ht="21" customHeight="1" x14ac:dyDescent="0.25">
      <c r="A35" s="20">
        <v>24</v>
      </c>
      <c r="B35" s="25" t="s">
        <v>91</v>
      </c>
      <c r="C35" s="30" t="s">
        <v>84</v>
      </c>
      <c r="D35" s="17"/>
      <c r="E35" s="17" t="s">
        <v>230</v>
      </c>
    </row>
    <row r="36" spans="1:7" x14ac:dyDescent="0.25">
      <c r="A36" s="1"/>
      <c r="B36" s="1"/>
      <c r="C36" s="1"/>
      <c r="D36" s="1"/>
      <c r="E36" s="1"/>
    </row>
    <row r="37" spans="1:7" x14ac:dyDescent="0.25">
      <c r="A37" s="1"/>
      <c r="B37" s="1"/>
      <c r="C37" s="1"/>
      <c r="D37" s="1"/>
      <c r="E37" s="1"/>
    </row>
    <row r="38" spans="1:7" ht="14.45" customHeight="1" x14ac:dyDescent="0.25">
      <c r="A38" s="1"/>
      <c r="B38" s="98" t="s">
        <v>5</v>
      </c>
      <c r="C38" s="98"/>
      <c r="D38" s="98"/>
      <c r="E38" s="10"/>
    </row>
    <row r="39" spans="1:7" ht="15" customHeight="1" x14ac:dyDescent="0.25">
      <c r="A39" s="1"/>
      <c r="B39" s="11" t="s">
        <v>6</v>
      </c>
      <c r="C39" s="11"/>
      <c r="D39" s="109" t="s">
        <v>7</v>
      </c>
      <c r="E39" s="109"/>
      <c r="F39" s="109"/>
      <c r="G39" s="109"/>
    </row>
    <row r="40" spans="1:7" ht="15" customHeight="1" x14ac:dyDescent="0.25">
      <c r="A40" s="1"/>
      <c r="B40" s="10" t="s">
        <v>8</v>
      </c>
      <c r="C40" s="10"/>
      <c r="D40" s="102" t="s">
        <v>8</v>
      </c>
      <c r="E40" s="102"/>
      <c r="F40" s="102"/>
      <c r="G40" s="102"/>
    </row>
    <row r="41" spans="1:7" ht="15" customHeight="1" x14ac:dyDescent="0.25">
      <c r="A41" s="1"/>
      <c r="B41" s="10" t="s">
        <v>229</v>
      </c>
      <c r="C41" s="10"/>
      <c r="D41" s="102" t="s">
        <v>9</v>
      </c>
      <c r="E41" s="102"/>
      <c r="F41" s="102"/>
      <c r="G41" s="102"/>
    </row>
    <row r="42" spans="1:7" ht="33" customHeight="1" x14ac:dyDescent="0.25">
      <c r="A42" s="1"/>
      <c r="B42" s="10" t="s">
        <v>386</v>
      </c>
      <c r="C42" s="10"/>
      <c r="D42" s="102" t="s">
        <v>387</v>
      </c>
      <c r="E42" s="102"/>
      <c r="F42" s="102"/>
      <c r="G42" s="102"/>
    </row>
    <row r="43" spans="1:7" x14ac:dyDescent="0.25">
      <c r="A43" s="1"/>
      <c r="B43" s="10" t="s">
        <v>10</v>
      </c>
      <c r="C43" s="10"/>
      <c r="D43" s="102" t="s">
        <v>10</v>
      </c>
      <c r="E43" s="102"/>
      <c r="F43" s="18"/>
      <c r="G43" s="18"/>
    </row>
    <row r="44" spans="1:7" x14ac:dyDescent="0.25">
      <c r="A44" s="1"/>
      <c r="B44" s="1"/>
      <c r="C44" s="1"/>
      <c r="D44" s="1"/>
      <c r="E44" s="1"/>
    </row>
  </sheetData>
  <mergeCells count="17">
    <mergeCell ref="D1:E1"/>
    <mergeCell ref="D2:E2"/>
    <mergeCell ref="D3:E3"/>
    <mergeCell ref="B5:E5"/>
    <mergeCell ref="B6:E6"/>
    <mergeCell ref="D39:G39"/>
    <mergeCell ref="D40:G40"/>
    <mergeCell ref="D41:G41"/>
    <mergeCell ref="D42:G42"/>
    <mergeCell ref="D43:E43"/>
    <mergeCell ref="B38:D38"/>
    <mergeCell ref="E8:E9"/>
    <mergeCell ref="B11:E11"/>
    <mergeCell ref="A8:A9"/>
    <mergeCell ref="B8:B9"/>
    <mergeCell ref="C8:C9"/>
    <mergeCell ref="D8:D9"/>
  </mergeCells>
  <phoneticPr fontId="11" type="noConversion"/>
  <pageMargins left="0.59055118110236227" right="0.31496062992125984" top="0.55118110236220474" bottom="0.55118110236220474" header="0.31496062992125984" footer="0.31496062992125984"/>
  <pageSetup paperSize="9" scale="78" orientation="portrait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221"/>
  <sheetViews>
    <sheetView tabSelected="1"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7" customWidth="1"/>
    <col min="2" max="2" width="33" customWidth="1"/>
    <col min="3" max="3" width="36.42578125" style="66" customWidth="1"/>
    <col min="4" max="4" width="33" customWidth="1"/>
  </cols>
  <sheetData>
    <row r="1" spans="1:4" x14ac:dyDescent="0.25">
      <c r="A1" s="5"/>
      <c r="B1" s="5"/>
      <c r="D1" s="15" t="s">
        <v>52</v>
      </c>
    </row>
    <row r="2" spans="1:4" x14ac:dyDescent="0.25">
      <c r="A2" s="4"/>
      <c r="B2" s="4"/>
      <c r="C2" s="67"/>
      <c r="D2" s="13" t="str">
        <f>'прил. 1 перечень ЭУ'!J2</f>
        <v>к договору №______</v>
      </c>
    </row>
    <row r="3" spans="1:4" x14ac:dyDescent="0.25">
      <c r="A3" s="5"/>
      <c r="B3" s="5"/>
      <c r="D3" s="15" t="str">
        <f>'прил. 1 перечень ЭУ'!J3</f>
        <v>от «___» _________  2018 г.</v>
      </c>
    </row>
    <row r="5" spans="1:4" ht="12.75" customHeight="1" x14ac:dyDescent="0.25">
      <c r="A5" s="6"/>
      <c r="B5" s="101" t="s">
        <v>388</v>
      </c>
      <c r="C5" s="101"/>
      <c r="D5" s="101"/>
    </row>
    <row r="6" spans="1:4" ht="7.15" customHeight="1" x14ac:dyDescent="0.25">
      <c r="A6" s="6"/>
      <c r="B6" s="19"/>
      <c r="C6" s="96"/>
      <c r="D6" s="19"/>
    </row>
    <row r="7" spans="1:4" ht="13.9" customHeight="1" x14ac:dyDescent="0.25">
      <c r="A7" s="6"/>
      <c r="B7" s="125" t="s">
        <v>173</v>
      </c>
      <c r="C7" s="125"/>
      <c r="D7" s="125"/>
    </row>
    <row r="8" spans="1:4" ht="15" customHeight="1" x14ac:dyDescent="0.25">
      <c r="A8" s="127" t="str">
        <f>'прил. 1 перечень ЭУ'!A6:K6</f>
        <v xml:space="preserve"> (электрооборудования РУ- 6-10 кВ, силовых трансформаторов, кабельных и воздушных линий электропередач 6-10 кВ)</v>
      </c>
      <c r="B8" s="127"/>
      <c r="C8" s="127"/>
      <c r="D8" s="127"/>
    </row>
    <row r="9" spans="1:4" ht="5.45" customHeight="1" x14ac:dyDescent="0.25">
      <c r="A9" s="3"/>
      <c r="B9" s="3"/>
      <c r="C9" s="3"/>
      <c r="D9" s="3"/>
    </row>
    <row r="10" spans="1:4" ht="36.6" customHeight="1" x14ac:dyDescent="0.25">
      <c r="A10" s="9" t="s">
        <v>1</v>
      </c>
      <c r="B10" s="9" t="s">
        <v>2</v>
      </c>
      <c r="C10" s="9" t="s">
        <v>12</v>
      </c>
      <c r="D10" s="9" t="s">
        <v>21</v>
      </c>
    </row>
    <row r="11" spans="1:4" ht="7.9" customHeight="1" x14ac:dyDescent="0.25">
      <c r="A11" s="7">
        <v>1</v>
      </c>
      <c r="B11" s="7">
        <v>2</v>
      </c>
      <c r="C11" s="7">
        <v>3</v>
      </c>
      <c r="D11" s="7">
        <v>4</v>
      </c>
    </row>
    <row r="12" spans="1:4" s="46" customFormat="1" ht="21" customHeight="1" x14ac:dyDescent="0.2">
      <c r="A12" s="44"/>
      <c r="B12" s="114" t="str">
        <f>'прил. 1 перечень ЭУ'!B11:K11</f>
        <v xml:space="preserve">РУ-6-10 кВ       </v>
      </c>
      <c r="C12" s="115"/>
      <c r="D12" s="116"/>
    </row>
    <row r="13" spans="1:4" s="47" customFormat="1" ht="12.75" x14ac:dyDescent="0.2">
      <c r="A13" s="37">
        <v>1</v>
      </c>
      <c r="B13" s="37" t="str">
        <f>'прил. 1 перечень ЭУ'!B12</f>
        <v>ТП-18</v>
      </c>
      <c r="C13" s="29" t="str">
        <f>'прил. 1 перечень ЭУ'!C12</f>
        <v>КСО-2:РВ-6/400, ВН-16</v>
      </c>
      <c r="D13" s="39">
        <v>10100</v>
      </c>
    </row>
    <row r="14" spans="1:4" s="47" customFormat="1" ht="12.75" x14ac:dyDescent="0.2">
      <c r="A14" s="37">
        <v>2</v>
      </c>
      <c r="B14" s="37" t="str">
        <f>'прил. 1 перечень ЭУ'!B13</f>
        <v>ТП-53</v>
      </c>
      <c r="C14" s="29" t="str">
        <f>'прил. 1 перечень ЭУ'!C13</f>
        <v>КСО-2: ВН-16 РВ-6/400</v>
      </c>
      <c r="D14" s="39">
        <v>10100</v>
      </c>
    </row>
    <row r="15" spans="1:4" s="47" customFormat="1" ht="12.75" x14ac:dyDescent="0.2">
      <c r="A15" s="37">
        <v>3</v>
      </c>
      <c r="B15" s="37" t="str">
        <f>'прил. 1 перечень ЭУ'!B14</f>
        <v>ТП-55</v>
      </c>
      <c r="C15" s="29" t="str">
        <f>'прил. 1 перечень ЭУ'!C14</f>
        <v>КСО-2: ВН-16 РВ-6/400</v>
      </c>
      <c r="D15" s="39">
        <v>10100</v>
      </c>
    </row>
    <row r="16" spans="1:4" s="47" customFormat="1" ht="12.75" x14ac:dyDescent="0.2">
      <c r="A16" s="37">
        <v>4</v>
      </c>
      <c r="B16" s="37" t="str">
        <f>'прил. 1 перечень ЭУ'!B15</f>
        <v>ТП-56</v>
      </c>
      <c r="C16" s="29" t="str">
        <f>'прил. 1 перечень ЭУ'!C15</f>
        <v>КСО-2: ВН-16 РВ-6/400</v>
      </c>
      <c r="D16" s="39">
        <v>10100</v>
      </c>
    </row>
    <row r="17" spans="1:4" s="47" customFormat="1" ht="12.75" x14ac:dyDescent="0.2">
      <c r="A17" s="37">
        <v>5</v>
      </c>
      <c r="B17" s="37" t="str">
        <f>'прил. 1 перечень ЭУ'!B16</f>
        <v>ТП-64</v>
      </c>
      <c r="C17" s="29" t="str">
        <f>'прил. 1 перечень ЭУ'!C16</f>
        <v>КСО-366: РВ-6/400, ВН-16</v>
      </c>
      <c r="D17" s="39">
        <v>10100</v>
      </c>
    </row>
    <row r="18" spans="1:4" s="47" customFormat="1" ht="12.75" x14ac:dyDescent="0.2">
      <c r="A18" s="37">
        <v>6</v>
      </c>
      <c r="B18" s="37" t="str">
        <f>'прил. 1 перечень ЭУ'!B17</f>
        <v>ТП-65</v>
      </c>
      <c r="C18" s="29" t="str">
        <f>'прил. 1 перечень ЭУ'!C17</f>
        <v>КСО-366: РВ-6/400, ВН-16</v>
      </c>
      <c r="D18" s="39">
        <v>10100</v>
      </c>
    </row>
    <row r="19" spans="1:4" s="47" customFormat="1" ht="12.75" x14ac:dyDescent="0.2">
      <c r="A19" s="37">
        <v>7</v>
      </c>
      <c r="B19" s="37" t="str">
        <f>'прил. 1 перечень ЭУ'!B18</f>
        <v>ТП-75</v>
      </c>
      <c r="C19" s="29" t="str">
        <f>'прил. 1 перечень ЭУ'!C18</f>
        <v>КСО-366: РВ-6/400, ВН-16</v>
      </c>
      <c r="D19" s="39">
        <v>10100</v>
      </c>
    </row>
    <row r="20" spans="1:4" s="47" customFormat="1" ht="12.75" x14ac:dyDescent="0.2">
      <c r="A20" s="37">
        <v>8</v>
      </c>
      <c r="B20" s="37" t="str">
        <f>'прил. 1 перечень ЭУ'!B19</f>
        <v>ТП-136</v>
      </c>
      <c r="C20" s="29" t="str">
        <f>'прил. 1 перечень ЭУ'!C19</f>
        <v>КСО-2:  РВ-6/400</v>
      </c>
      <c r="D20" s="39">
        <v>10100</v>
      </c>
    </row>
    <row r="21" spans="1:4" s="47" customFormat="1" ht="12.75" x14ac:dyDescent="0.2">
      <c r="A21" s="37">
        <v>9</v>
      </c>
      <c r="B21" s="37" t="str">
        <f>'прил. 1 перечень ЭУ'!B20</f>
        <v>ТП-211</v>
      </c>
      <c r="C21" s="29" t="str">
        <f>'прил. 1 перечень ЭУ'!C20</f>
        <v>КСО-3: ПК-6, ВН-16</v>
      </c>
      <c r="D21" s="39">
        <v>10100</v>
      </c>
    </row>
    <row r="22" spans="1:4" s="47" customFormat="1" ht="12.75" x14ac:dyDescent="0.2">
      <c r="A22" s="37">
        <v>10</v>
      </c>
      <c r="B22" s="37" t="str">
        <f>'прил. 1 перечень ЭУ'!B21</f>
        <v>ТП-326</v>
      </c>
      <c r="C22" s="29" t="str">
        <f>'прил. 1 перечень ЭУ'!C21</f>
        <v>КСО-2:РВ-6/400, ВН-16</v>
      </c>
      <c r="D22" s="39">
        <v>10100</v>
      </c>
    </row>
    <row r="23" spans="1:4" s="47" customFormat="1" ht="12.75" x14ac:dyDescent="0.2">
      <c r="A23" s="37">
        <v>11</v>
      </c>
      <c r="B23" s="37" t="str">
        <f>'прил. 1 перечень ЭУ'!B22</f>
        <v>ТП-397</v>
      </c>
      <c r="C23" s="29" t="str">
        <f>'прил. 1 перечень ЭУ'!C22</f>
        <v>ВНПр</v>
      </c>
      <c r="D23" s="39">
        <v>10100</v>
      </c>
    </row>
    <row r="24" spans="1:4" s="47" customFormat="1" ht="12.75" x14ac:dyDescent="0.2">
      <c r="A24" s="37">
        <v>12</v>
      </c>
      <c r="B24" s="37" t="str">
        <f>'прил. 1 перечень ЭУ'!B23</f>
        <v>ТП-483</v>
      </c>
      <c r="C24" s="29" t="str">
        <f>'прил. 1 перечень ЭУ'!C23</f>
        <v>КСО-2:РВ-6/400, ВН-16</v>
      </c>
      <c r="D24" s="39">
        <v>10100</v>
      </c>
    </row>
    <row r="25" spans="1:4" s="47" customFormat="1" ht="12.75" x14ac:dyDescent="0.2">
      <c r="A25" s="37">
        <v>13</v>
      </c>
      <c r="B25" s="37" t="str">
        <f>'прил. 1 перечень ЭУ'!B24</f>
        <v>ТП-1283</v>
      </c>
      <c r="C25" s="29" t="str">
        <f>'прил. 1 перечень ЭУ'!C24</f>
        <v>ВНПр</v>
      </c>
      <c r="D25" s="39">
        <v>10100</v>
      </c>
    </row>
    <row r="26" spans="1:4" s="47" customFormat="1" ht="12.75" x14ac:dyDescent="0.2">
      <c r="A26" s="37">
        <v>14</v>
      </c>
      <c r="B26" s="37" t="str">
        <f>'прил. 1 перечень ЭУ'!B25</f>
        <v>ТП-10</v>
      </c>
      <c r="C26" s="29" t="str">
        <f>'прил. 1 перечень ЭУ'!C25</f>
        <v>КСО-266: МВ</v>
      </c>
      <c r="D26" s="39">
        <v>10100</v>
      </c>
    </row>
    <row r="27" spans="1:4" s="47" customFormat="1" ht="12.75" x14ac:dyDescent="0.2">
      <c r="A27" s="37">
        <v>15</v>
      </c>
      <c r="B27" s="37" t="str">
        <f>'прил. 1 перечень ЭУ'!B26</f>
        <v>ТП-31</v>
      </c>
      <c r="C27" s="29" t="str">
        <f>'прил. 1 перечень ЭУ'!C26</f>
        <v>КСО-366: РВ-6/400, ВН-16</v>
      </c>
      <c r="D27" s="39">
        <v>10100</v>
      </c>
    </row>
    <row r="28" spans="1:4" s="47" customFormat="1" ht="12.75" x14ac:dyDescent="0.2">
      <c r="A28" s="37">
        <v>16</v>
      </c>
      <c r="B28" s="37" t="str">
        <f>'прил. 1 перечень ЭУ'!B27</f>
        <v>ТП-41</v>
      </c>
      <c r="C28" s="29" t="str">
        <f>'прил. 1 перечень ЭУ'!C27</f>
        <v xml:space="preserve">КСО-2: РВО-6/400 </v>
      </c>
      <c r="D28" s="39">
        <v>10100</v>
      </c>
    </row>
    <row r="29" spans="1:4" s="47" customFormat="1" ht="12.75" x14ac:dyDescent="0.2">
      <c r="A29" s="37">
        <v>17</v>
      </c>
      <c r="B29" s="37" t="str">
        <f>'прил. 1 перечень ЭУ'!B28</f>
        <v>ТП-48</v>
      </c>
      <c r="C29" s="29" t="str">
        <f>'прил. 1 перечень ЭУ'!C28</f>
        <v xml:space="preserve"> КСО-366: РВ-6/400, ВН-16</v>
      </c>
      <c r="D29" s="39">
        <v>10100</v>
      </c>
    </row>
    <row r="30" spans="1:4" s="47" customFormat="1" ht="12.75" x14ac:dyDescent="0.2">
      <c r="A30" s="37">
        <v>18</v>
      </c>
      <c r="B30" s="37" t="str">
        <f>'прил. 1 перечень ЭУ'!B29</f>
        <v>ТП-62</v>
      </c>
      <c r="C30" s="29" t="str">
        <f>'прил. 1 перечень ЭУ'!C29</f>
        <v>КСО-366: РВ-6/400, ВН-16</v>
      </c>
      <c r="D30" s="39">
        <v>10100</v>
      </c>
    </row>
    <row r="31" spans="1:4" s="47" customFormat="1" ht="12.75" x14ac:dyDescent="0.2">
      <c r="A31" s="37">
        <v>19</v>
      </c>
      <c r="B31" s="37" t="str">
        <f>'прил. 1 перечень ЭУ'!B30</f>
        <v>ТП-157</v>
      </c>
      <c r="C31" s="29" t="str">
        <f>'прил. 1 перечень ЭУ'!C30</f>
        <v>КСО-2: РВ-6/400</v>
      </c>
      <c r="D31" s="39">
        <v>10100</v>
      </c>
    </row>
    <row r="32" spans="1:4" s="47" customFormat="1" ht="12.75" x14ac:dyDescent="0.2">
      <c r="A32" s="37">
        <v>20</v>
      </c>
      <c r="B32" s="37" t="str">
        <f>'прил. 1 перечень ЭУ'!B31</f>
        <v>ТП-158</v>
      </c>
      <c r="C32" s="29" t="str">
        <f>'прил. 1 перечень ЭУ'!C31</f>
        <v>КСО-2: РВ-6/400</v>
      </c>
      <c r="D32" s="39">
        <v>10100</v>
      </c>
    </row>
    <row r="33" spans="1:4" s="47" customFormat="1" ht="12.75" x14ac:dyDescent="0.2">
      <c r="A33" s="37">
        <v>21</v>
      </c>
      <c r="B33" s="37" t="str">
        <f>'прил. 1 перечень ЭУ'!B32</f>
        <v>ТП-330</v>
      </c>
      <c r="C33" s="29" t="str">
        <f>'прил. 1 перечень ЭУ'!C32</f>
        <v>КСО-2: РВ-6/400</v>
      </c>
      <c r="D33" s="39">
        <v>10100</v>
      </c>
    </row>
    <row r="34" spans="1:4" s="47" customFormat="1" ht="12.75" x14ac:dyDescent="0.2">
      <c r="A34" s="37">
        <v>22</v>
      </c>
      <c r="B34" s="37" t="str">
        <f>'прил. 1 перечень ЭУ'!B33</f>
        <v>ТП-339</v>
      </c>
      <c r="C34" s="29" t="str">
        <f>'прил. 1 перечень ЭУ'!C33</f>
        <v>КСО-366: ВН-16, РВ-6/400</v>
      </c>
      <c r="D34" s="39">
        <v>10100</v>
      </c>
    </row>
    <row r="35" spans="1:4" s="47" customFormat="1" ht="12.75" x14ac:dyDescent="0.2">
      <c r="A35" s="37">
        <v>23</v>
      </c>
      <c r="B35" s="37" t="str">
        <f>'прил. 1 перечень ЭУ'!B34</f>
        <v>ТП-362</v>
      </c>
      <c r="C35" s="29" t="str">
        <f>'прил. 1 перечень ЭУ'!C34</f>
        <v>КСО-366: РВ-6/400, ВН-16</v>
      </c>
      <c r="D35" s="39">
        <v>10100</v>
      </c>
    </row>
    <row r="36" spans="1:4" s="47" customFormat="1" ht="12.75" x14ac:dyDescent="0.2">
      <c r="A36" s="37">
        <v>24</v>
      </c>
      <c r="B36" s="37" t="str">
        <f>'прил. 1 перечень ЭУ'!B35</f>
        <v>ТП-368</v>
      </c>
      <c r="C36" s="29" t="str">
        <f>'прил. 1 перечень ЭУ'!C35</f>
        <v>КСО-366: ВН-16, РВ-6/400</v>
      </c>
      <c r="D36" s="39">
        <v>10100</v>
      </c>
    </row>
    <row r="37" spans="1:4" s="47" customFormat="1" ht="12.75" x14ac:dyDescent="0.2">
      <c r="A37" s="37">
        <v>25</v>
      </c>
      <c r="B37" s="37" t="str">
        <f>'прил. 1 перечень ЭУ'!B36</f>
        <v>ТП-392</v>
      </c>
      <c r="C37" s="29" t="str">
        <f>'прил. 1 перечень ЭУ'!C36</f>
        <v>КСО-366: ШР-6/400, ВН-16</v>
      </c>
      <c r="D37" s="39">
        <v>10100</v>
      </c>
    </row>
    <row r="38" spans="1:4" s="47" customFormat="1" ht="12.75" x14ac:dyDescent="0.2">
      <c r="A38" s="37">
        <v>26</v>
      </c>
      <c r="B38" s="37" t="str">
        <f>'прил. 1 перечень ЭУ'!B37</f>
        <v>ТП-400</v>
      </c>
      <c r="C38" s="29" t="str">
        <f>'прил. 1 перечень ЭУ'!C37</f>
        <v>КСО-366: РВ-6/400, ВН-16</v>
      </c>
      <c r="D38" s="39">
        <v>10100</v>
      </c>
    </row>
    <row r="39" spans="1:4" s="47" customFormat="1" ht="12.75" x14ac:dyDescent="0.2">
      <c r="A39" s="37">
        <v>27</v>
      </c>
      <c r="B39" s="37" t="str">
        <f>'прил. 1 перечень ЭУ'!B38</f>
        <v>ТП-441</v>
      </c>
      <c r="C39" s="29" t="str">
        <f>'прил. 1 перечень ЭУ'!C38</f>
        <v>КСО-2: РВ-6/400</v>
      </c>
      <c r="D39" s="39">
        <v>10100</v>
      </c>
    </row>
    <row r="40" spans="1:4" s="47" customFormat="1" ht="12.75" x14ac:dyDescent="0.2">
      <c r="A40" s="37">
        <v>28</v>
      </c>
      <c r="B40" s="37" t="str">
        <f>'прил. 1 перечень ЭУ'!B39</f>
        <v>ТП-448</v>
      </c>
      <c r="C40" s="29" t="str">
        <f>'прил. 1 перечень ЭУ'!C39</f>
        <v>КСО-2: РВ-6/400</v>
      </c>
      <c r="D40" s="39">
        <v>10100</v>
      </c>
    </row>
    <row r="41" spans="1:4" s="47" customFormat="1" ht="18.75" customHeight="1" x14ac:dyDescent="0.2">
      <c r="A41" s="111" t="s">
        <v>19</v>
      </c>
      <c r="B41" s="112"/>
      <c r="C41" s="113"/>
      <c r="D41" s="14">
        <f>SUM(D13:D40)</f>
        <v>282800</v>
      </c>
    </row>
    <row r="42" spans="1:4" s="46" customFormat="1" ht="18.75" customHeight="1" x14ac:dyDescent="0.2">
      <c r="A42" s="44"/>
      <c r="B42" s="114" t="str">
        <f>'прил. 1 перечень ЭУ'!B40:K40</f>
        <v xml:space="preserve">Силовые трансформаторы     </v>
      </c>
      <c r="C42" s="115"/>
      <c r="D42" s="116"/>
    </row>
    <row r="43" spans="1:4" s="47" customFormat="1" ht="12.75" x14ac:dyDescent="0.2">
      <c r="A43" s="37">
        <v>1</v>
      </c>
      <c r="B43" s="37" t="str">
        <f>'прил. 1 перечень ЭУ'!B41</f>
        <v>ТП-10 тр.1</v>
      </c>
      <c r="C43" s="29" t="str">
        <f>'прил. 1 перечень ЭУ'!C41</f>
        <v>ТМ-250/6-66</v>
      </c>
      <c r="D43" s="39">
        <v>3750</v>
      </c>
    </row>
    <row r="44" spans="1:4" s="47" customFormat="1" ht="12.75" x14ac:dyDescent="0.2">
      <c r="A44" s="37">
        <v>2</v>
      </c>
      <c r="B44" s="37" t="str">
        <f>'прил. 1 перечень ЭУ'!B42</f>
        <v>ТП-13 т р.1</v>
      </c>
      <c r="C44" s="29" t="str">
        <f>'прил. 1 перечень ЭУ'!C42</f>
        <v>ТМ-400/6</v>
      </c>
      <c r="D44" s="39">
        <v>3750</v>
      </c>
    </row>
    <row r="45" spans="1:4" s="47" customFormat="1" ht="12.75" x14ac:dyDescent="0.2">
      <c r="A45" s="37">
        <v>3</v>
      </c>
      <c r="B45" s="37" t="str">
        <f>'прил. 1 перечень ЭУ'!B43</f>
        <v>ТП-13 тр.2</v>
      </c>
      <c r="C45" s="29" t="str">
        <f>'прил. 1 перечень ЭУ'!C43</f>
        <v>ТМ-400/6</v>
      </c>
      <c r="D45" s="39">
        <v>3750</v>
      </c>
    </row>
    <row r="46" spans="1:4" s="47" customFormat="1" ht="12.75" x14ac:dyDescent="0.2">
      <c r="A46" s="37">
        <v>4</v>
      </c>
      <c r="B46" s="37" t="str">
        <f>'прил. 1 перечень ЭУ'!B44</f>
        <v>ТП-21</v>
      </c>
      <c r="C46" s="29" t="str">
        <f>'прил. 1 перечень ЭУ'!C44</f>
        <v>ТМ-160/6-66</v>
      </c>
      <c r="D46" s="39">
        <v>3750</v>
      </c>
    </row>
    <row r="47" spans="1:4" s="47" customFormat="1" ht="12.75" x14ac:dyDescent="0.2">
      <c r="A47" s="37">
        <v>5</v>
      </c>
      <c r="B47" s="37" t="str">
        <f>'прил. 1 перечень ЭУ'!B45</f>
        <v>ТП-33</v>
      </c>
      <c r="C47" s="29" t="str">
        <f>'прил. 1 перечень ЭУ'!C45</f>
        <v>ТМ-250</v>
      </c>
      <c r="D47" s="39">
        <v>3750</v>
      </c>
    </row>
    <row r="48" spans="1:4" s="47" customFormat="1" ht="12.75" x14ac:dyDescent="0.2">
      <c r="A48" s="37">
        <v>6</v>
      </c>
      <c r="B48" s="37" t="str">
        <f>'прил. 1 перечень ЭУ'!B46</f>
        <v>ТП-34</v>
      </c>
      <c r="C48" s="29" t="str">
        <f>'прил. 1 перечень ЭУ'!C46</f>
        <v>ТМ-400/6</v>
      </c>
      <c r="D48" s="39">
        <v>3750</v>
      </c>
    </row>
    <row r="49" spans="1:4" s="47" customFormat="1" ht="12.75" x14ac:dyDescent="0.2">
      <c r="A49" s="37">
        <v>7</v>
      </c>
      <c r="B49" s="37" t="str">
        <f>'прил. 1 перечень ЭУ'!B47</f>
        <v>ТП-35</v>
      </c>
      <c r="C49" s="29" t="str">
        <f>'прил. 1 перечень ЭУ'!C47</f>
        <v>ТМ-320/6</v>
      </c>
      <c r="D49" s="39">
        <v>3750</v>
      </c>
    </row>
    <row r="50" spans="1:4" s="47" customFormat="1" ht="12.75" x14ac:dyDescent="0.2">
      <c r="A50" s="37">
        <v>8</v>
      </c>
      <c r="B50" s="37" t="str">
        <f>'прил. 1 перечень ЭУ'!B48</f>
        <v>ТП-42</v>
      </c>
      <c r="C50" s="29" t="str">
        <f>'прил. 1 перечень ЭУ'!C48</f>
        <v>ТМ-180/6</v>
      </c>
      <c r="D50" s="39">
        <v>3750</v>
      </c>
    </row>
    <row r="51" spans="1:4" s="47" customFormat="1" ht="12.75" x14ac:dyDescent="0.2">
      <c r="A51" s="37">
        <v>9</v>
      </c>
      <c r="B51" s="37" t="str">
        <f>'прил. 1 перечень ЭУ'!B49</f>
        <v>ТП-50</v>
      </c>
      <c r="C51" s="29" t="str">
        <f>'прил. 1 перечень ЭУ'!C49</f>
        <v>ТМ-160/6</v>
      </c>
      <c r="D51" s="39">
        <v>3750</v>
      </c>
    </row>
    <row r="52" spans="1:4" s="47" customFormat="1" ht="12.75" x14ac:dyDescent="0.2">
      <c r="A52" s="37">
        <v>10</v>
      </c>
      <c r="B52" s="37" t="str">
        <f>'прил. 1 перечень ЭУ'!B50</f>
        <v>ТП-57</v>
      </c>
      <c r="C52" s="29" t="str">
        <f>'прил. 1 перечень ЭУ'!C50</f>
        <v>ТТU-AL -630</v>
      </c>
      <c r="D52" s="39">
        <v>3750</v>
      </c>
    </row>
    <row r="53" spans="1:4" s="47" customFormat="1" ht="12.75" x14ac:dyDescent="0.2">
      <c r="A53" s="37">
        <v>11</v>
      </c>
      <c r="B53" s="37" t="str">
        <f>'прил. 1 перечень ЭУ'!B51</f>
        <v>ТП-57</v>
      </c>
      <c r="C53" s="29" t="str">
        <f>'прил. 1 перечень ЭУ'!C51</f>
        <v>ТТU-AL -630</v>
      </c>
      <c r="D53" s="39">
        <v>3750</v>
      </c>
    </row>
    <row r="54" spans="1:4" s="47" customFormat="1" ht="12.75" x14ac:dyDescent="0.2">
      <c r="A54" s="37">
        <v>12</v>
      </c>
      <c r="B54" s="37" t="str">
        <f>'прил. 1 перечень ЭУ'!B52</f>
        <v>ТП-58 тр.1</v>
      </c>
      <c r="C54" s="29" t="str">
        <f>'прил. 1 перечень ЭУ'!C52</f>
        <v>ТМ-250/6.3-66</v>
      </c>
      <c r="D54" s="39">
        <v>3750</v>
      </c>
    </row>
    <row r="55" spans="1:4" s="47" customFormat="1" ht="12.75" x14ac:dyDescent="0.2">
      <c r="A55" s="37">
        <v>13</v>
      </c>
      <c r="B55" s="37" t="str">
        <f>'прил. 1 перечень ЭУ'!B53</f>
        <v>ТП-58 тр.2</v>
      </c>
      <c r="C55" s="29" t="str">
        <f>'прил. 1 перечень ЭУ'!C53</f>
        <v>ТМ-250/6.3-66</v>
      </c>
      <c r="D55" s="39">
        <v>3750</v>
      </c>
    </row>
    <row r="56" spans="1:4" s="47" customFormat="1" ht="12.75" x14ac:dyDescent="0.2">
      <c r="A56" s="37">
        <v>14</v>
      </c>
      <c r="B56" s="37" t="str">
        <f>'прил. 1 перечень ЭУ'!B54</f>
        <v>ТП-59 т р.1</v>
      </c>
      <c r="C56" s="29" t="str">
        <f>'прил. 1 перечень ЭУ'!C54</f>
        <v>ТСМА-320/6</v>
      </c>
      <c r="D56" s="39">
        <v>3750</v>
      </c>
    </row>
    <row r="57" spans="1:4" s="47" customFormat="1" ht="12.75" x14ac:dyDescent="0.2">
      <c r="A57" s="37">
        <v>15</v>
      </c>
      <c r="B57" s="37" t="str">
        <f>'прил. 1 перечень ЭУ'!B55</f>
        <v>ТП-59 т р.2</v>
      </c>
      <c r="C57" s="29" t="str">
        <f>'прил. 1 перечень ЭУ'!C55</f>
        <v>ТСМА-320/6</v>
      </c>
      <c r="D57" s="39">
        <v>3750</v>
      </c>
    </row>
    <row r="58" spans="1:4" s="47" customFormat="1" ht="12.75" x14ac:dyDescent="0.2">
      <c r="A58" s="37">
        <v>16</v>
      </c>
      <c r="B58" s="37" t="str">
        <f>'прил. 1 перечень ЭУ'!B56</f>
        <v>ТП-61</v>
      </c>
      <c r="C58" s="29" t="str">
        <f>'прил. 1 перечень ЭУ'!C56</f>
        <v>ТМ-400/6</v>
      </c>
      <c r="D58" s="39">
        <v>3750</v>
      </c>
    </row>
    <row r="59" spans="1:4" s="47" customFormat="1" ht="12.75" x14ac:dyDescent="0.2">
      <c r="A59" s="37">
        <v>17</v>
      </c>
      <c r="B59" s="37" t="str">
        <f>'прил. 1 перечень ЭУ'!B57</f>
        <v>ТП-63 тр.1</v>
      </c>
      <c r="C59" s="29" t="str">
        <f>'прил. 1 перечень ЭУ'!C57</f>
        <v>ТМ-400</v>
      </c>
      <c r="D59" s="39">
        <v>3750</v>
      </c>
    </row>
    <row r="60" spans="1:4" s="47" customFormat="1" ht="12.75" x14ac:dyDescent="0.2">
      <c r="A60" s="37">
        <v>18</v>
      </c>
      <c r="B60" s="37" t="str">
        <f>'прил. 1 перечень ЭУ'!B58</f>
        <v>ТП-63 тр.2</v>
      </c>
      <c r="C60" s="29" t="str">
        <f>'прил. 1 перечень ЭУ'!C57</f>
        <v>ТМ-400</v>
      </c>
      <c r="D60" s="39">
        <v>3750</v>
      </c>
    </row>
    <row r="61" spans="1:4" s="47" customFormat="1" ht="12.75" x14ac:dyDescent="0.2">
      <c r="A61" s="37">
        <v>19</v>
      </c>
      <c r="B61" s="37" t="str">
        <f>'прил. 1 перечень ЭУ'!B59</f>
        <v>ТП-65 тр.1</v>
      </c>
      <c r="C61" s="29" t="str">
        <f>'прил. 1 перечень ЭУ'!C59</f>
        <v>ТМ-400</v>
      </c>
      <c r="D61" s="39">
        <v>3750</v>
      </c>
    </row>
    <row r="62" spans="1:4" s="47" customFormat="1" ht="12.75" x14ac:dyDescent="0.2">
      <c r="A62" s="37">
        <v>20</v>
      </c>
      <c r="B62" s="37" t="str">
        <f>'прил. 1 перечень ЭУ'!B60</f>
        <v>ТП-67 тр.2</v>
      </c>
      <c r="C62" s="29" t="str">
        <f>'прил. 1 перечень ЭУ'!C60</f>
        <v>ТМ-630/6-У1</v>
      </c>
      <c r="D62" s="39">
        <v>3750</v>
      </c>
    </row>
    <row r="63" spans="1:4" s="47" customFormat="1" ht="12.75" x14ac:dyDescent="0.2">
      <c r="A63" s="37">
        <v>21</v>
      </c>
      <c r="B63" s="37" t="str">
        <f>'прил. 1 перечень ЭУ'!B61</f>
        <v>ТП-74</v>
      </c>
      <c r="C63" s="29" t="str">
        <f>'прил. 1 перечень ЭУ'!C61</f>
        <v>ТМ-400/6-70У1</v>
      </c>
      <c r="D63" s="39">
        <v>3750</v>
      </c>
    </row>
    <row r="64" spans="1:4" s="47" customFormat="1" ht="12.75" x14ac:dyDescent="0.2">
      <c r="A64" s="37">
        <v>22</v>
      </c>
      <c r="B64" s="37" t="str">
        <f>'прил. 1 перечень ЭУ'!B62</f>
        <v>ТП-80 тр.1</v>
      </c>
      <c r="C64" s="29" t="str">
        <f>'прил. 1 перечень ЭУ'!C62</f>
        <v>ТМ-250</v>
      </c>
      <c r="D64" s="39">
        <v>3750</v>
      </c>
    </row>
    <row r="65" spans="1:4" s="47" customFormat="1" ht="12.75" x14ac:dyDescent="0.2">
      <c r="A65" s="37">
        <v>23</v>
      </c>
      <c r="B65" s="37" t="str">
        <f>'прил. 1 перечень ЭУ'!B63</f>
        <v>ТП-80 тр.2</v>
      </c>
      <c r="C65" s="29" t="str">
        <f>'прил. 1 перечень ЭУ'!C63</f>
        <v>ТМ-250</v>
      </c>
      <c r="D65" s="39">
        <v>3750</v>
      </c>
    </row>
    <row r="66" spans="1:4" s="47" customFormat="1" ht="12.75" x14ac:dyDescent="0.2">
      <c r="A66" s="37">
        <v>24</v>
      </c>
      <c r="B66" s="37" t="str">
        <f>'прил. 1 перечень ЭУ'!B64</f>
        <v>ТП-81 тр.2</v>
      </c>
      <c r="C66" s="29" t="str">
        <f>'прил. 1 перечень ЭУ'!C64</f>
        <v>ТМ-400/6.3</v>
      </c>
      <c r="D66" s="39">
        <v>3750</v>
      </c>
    </row>
    <row r="67" spans="1:4" s="47" customFormat="1" ht="12.75" x14ac:dyDescent="0.2">
      <c r="A67" s="37">
        <v>25</v>
      </c>
      <c r="B67" s="37" t="str">
        <f>'прил. 1 перечень ЭУ'!B65</f>
        <v>ТП-81 тр-1</v>
      </c>
      <c r="C67" s="29" t="str">
        <f>'прил. 1 перечень ЭУ'!C65</f>
        <v>ТМ-400/6.3</v>
      </c>
      <c r="D67" s="39">
        <v>3750</v>
      </c>
    </row>
    <row r="68" spans="1:4" s="47" customFormat="1" ht="12.75" x14ac:dyDescent="0.2">
      <c r="A68" s="37">
        <v>26</v>
      </c>
      <c r="B68" s="37" t="str">
        <f>'прил. 1 перечень ЭУ'!B66</f>
        <v>ТП-127 тр.1</v>
      </c>
      <c r="C68" s="29" t="str">
        <f>'прил. 1 перечень ЭУ'!C66</f>
        <v>ТМ-160/10-66У1</v>
      </c>
      <c r="D68" s="39">
        <v>3750</v>
      </c>
    </row>
    <row r="69" spans="1:4" s="47" customFormat="1" ht="12.75" x14ac:dyDescent="0.2">
      <c r="A69" s="37">
        <v>27</v>
      </c>
      <c r="B69" s="37" t="str">
        <f>'прил. 1 перечень ЭУ'!B67</f>
        <v>ТП-127 тр.2</v>
      </c>
      <c r="C69" s="29" t="str">
        <f>'прил. 1 перечень ЭУ'!C67</f>
        <v>ТМ-160/6</v>
      </c>
      <c r="D69" s="39">
        <v>3750</v>
      </c>
    </row>
    <row r="70" spans="1:4" s="47" customFormat="1" ht="12.75" x14ac:dyDescent="0.2">
      <c r="A70" s="37">
        <v>28</v>
      </c>
      <c r="B70" s="37" t="str">
        <f>'прил. 1 перечень ЭУ'!B68</f>
        <v>ТП-137 тр.1</v>
      </c>
      <c r="C70" s="29" t="str">
        <f>'прил. 1 перечень ЭУ'!C68</f>
        <v>ТМ-400/10</v>
      </c>
      <c r="D70" s="39">
        <v>3750</v>
      </c>
    </row>
    <row r="71" spans="1:4" s="47" customFormat="1" ht="12.75" x14ac:dyDescent="0.2">
      <c r="A71" s="37">
        <v>29</v>
      </c>
      <c r="B71" s="37" t="str">
        <f>'прил. 1 перечень ЭУ'!B69</f>
        <v>ТП-139 тр.1</v>
      </c>
      <c r="C71" s="29" t="str">
        <f>'прил. 1 перечень ЭУ'!C69</f>
        <v>ТМ-630/10</v>
      </c>
      <c r="D71" s="39">
        <v>3750</v>
      </c>
    </row>
    <row r="72" spans="1:4" s="47" customFormat="1" ht="12.75" x14ac:dyDescent="0.2">
      <c r="A72" s="37">
        <v>30</v>
      </c>
      <c r="B72" s="37" t="str">
        <f>'прил. 1 перечень ЭУ'!B70</f>
        <v>ТП-141 тр.1</v>
      </c>
      <c r="C72" s="29" t="str">
        <f>'прил. 1 перечень ЭУ'!C70</f>
        <v>ТМ-630/6</v>
      </c>
      <c r="D72" s="39">
        <v>3750</v>
      </c>
    </row>
    <row r="73" spans="1:4" s="47" customFormat="1" ht="12.75" x14ac:dyDescent="0.2">
      <c r="A73" s="37">
        <v>31</v>
      </c>
      <c r="B73" s="37" t="str">
        <f>'прил. 1 перечень ЭУ'!B71</f>
        <v>ТП-161 тр.1</v>
      </c>
      <c r="C73" s="29" t="str">
        <f>'прил. 1 перечень ЭУ'!C71</f>
        <v>ТМ-250/6-66</v>
      </c>
      <c r="D73" s="39">
        <v>3750</v>
      </c>
    </row>
    <row r="74" spans="1:4" s="47" customFormat="1" ht="12.75" x14ac:dyDescent="0.2">
      <c r="A74" s="37">
        <v>32</v>
      </c>
      <c r="B74" s="37" t="str">
        <f>'прил. 1 перечень ЭУ'!B72</f>
        <v>ТП-164  тр.2</v>
      </c>
      <c r="C74" s="29" t="str">
        <f>'прил. 1 перечень ЭУ'!C72</f>
        <v>ТМ-160/6</v>
      </c>
      <c r="D74" s="39">
        <v>3750</v>
      </c>
    </row>
    <row r="75" spans="1:4" s="47" customFormat="1" ht="12.75" x14ac:dyDescent="0.2">
      <c r="A75" s="37">
        <v>33</v>
      </c>
      <c r="B75" s="37" t="str">
        <f>'прил. 1 перечень ЭУ'!B73</f>
        <v>ТП-164 тр.1</v>
      </c>
      <c r="C75" s="29" t="str">
        <f>'прил. 1 перечень ЭУ'!C73</f>
        <v>ТМ-160/6</v>
      </c>
      <c r="D75" s="39">
        <v>3750</v>
      </c>
    </row>
    <row r="76" spans="1:4" s="47" customFormat="1" ht="12.75" x14ac:dyDescent="0.2">
      <c r="A76" s="37">
        <v>34</v>
      </c>
      <c r="B76" s="37" t="str">
        <f>'прил. 1 перечень ЭУ'!B74</f>
        <v>ТП-169</v>
      </c>
      <c r="C76" s="29" t="str">
        <f>'прил. 1 перечень ЭУ'!C74</f>
        <v>ТМ-250/6-66</v>
      </c>
      <c r="D76" s="39">
        <v>3750</v>
      </c>
    </row>
    <row r="77" spans="1:4" s="47" customFormat="1" ht="12.75" x14ac:dyDescent="0.2">
      <c r="A77" s="37">
        <v>35</v>
      </c>
      <c r="B77" s="37" t="str">
        <f>'прил. 1 перечень ЭУ'!B75</f>
        <v>ТП-187</v>
      </c>
      <c r="C77" s="29" t="str">
        <f>'прил. 1 перечень ЭУ'!C75</f>
        <v>ТМ-160/6.3</v>
      </c>
      <c r="D77" s="39">
        <v>3750</v>
      </c>
    </row>
    <row r="78" spans="1:4" s="47" customFormat="1" ht="12.75" x14ac:dyDescent="0.2">
      <c r="A78" s="37">
        <v>36</v>
      </c>
      <c r="B78" s="37" t="str">
        <f>'прил. 1 перечень ЭУ'!B76</f>
        <v>ТП-334 тр.1</v>
      </c>
      <c r="C78" s="29" t="str">
        <f>'прил. 1 перечень ЭУ'!C76</f>
        <v>ТСМА-180/6.3</v>
      </c>
      <c r="D78" s="39">
        <v>3750</v>
      </c>
    </row>
    <row r="79" spans="1:4" s="47" customFormat="1" ht="12.75" x14ac:dyDescent="0.2">
      <c r="A79" s="37">
        <v>37</v>
      </c>
      <c r="B79" s="37" t="str">
        <f>'прил. 1 перечень ЭУ'!B77</f>
        <v>ТП-334 тр.2</v>
      </c>
      <c r="C79" s="29" t="str">
        <f>'прил. 1 перечень ЭУ'!C77</f>
        <v>ТСМА-180/6.3</v>
      </c>
      <c r="D79" s="39">
        <v>3750</v>
      </c>
    </row>
    <row r="80" spans="1:4" s="47" customFormat="1" ht="12.75" x14ac:dyDescent="0.2">
      <c r="A80" s="37">
        <v>38</v>
      </c>
      <c r="B80" s="37" t="str">
        <f>'прил. 1 перечень ЭУ'!B78</f>
        <v>ТП-338 тр.2</v>
      </c>
      <c r="C80" s="29" t="str">
        <f>'прил. 1 перечень ЭУ'!C78</f>
        <v>ТМ-400/10</v>
      </c>
      <c r="D80" s="39">
        <v>3750</v>
      </c>
    </row>
    <row r="81" spans="1:4" s="47" customFormat="1" ht="12.75" x14ac:dyDescent="0.2">
      <c r="A81" s="37">
        <v>39</v>
      </c>
      <c r="B81" s="37" t="str">
        <f>'прил. 1 перечень ЭУ'!B79</f>
        <v>ТП-362</v>
      </c>
      <c r="C81" s="29" t="str">
        <f>'прил. 1 перечень ЭУ'!C79</f>
        <v>ТСМА-160/6</v>
      </c>
      <c r="D81" s="39">
        <v>3750</v>
      </c>
    </row>
    <row r="82" spans="1:4" s="47" customFormat="1" ht="12.75" x14ac:dyDescent="0.2">
      <c r="A82" s="37">
        <v>40</v>
      </c>
      <c r="B82" s="37" t="str">
        <f>'прил. 1 перечень ЭУ'!B80</f>
        <v>ТП-381</v>
      </c>
      <c r="C82" s="29" t="str">
        <f>'прил. 1 перечень ЭУ'!C80</f>
        <v>ТМ-400/10-64</v>
      </c>
      <c r="D82" s="39">
        <v>3750</v>
      </c>
    </row>
    <row r="83" spans="1:4" s="47" customFormat="1" ht="12.75" x14ac:dyDescent="0.2">
      <c r="A83" s="37">
        <v>41</v>
      </c>
      <c r="B83" s="37" t="str">
        <f>'прил. 1 перечень ЭУ'!B81</f>
        <v>ТП-385</v>
      </c>
      <c r="C83" s="29" t="str">
        <f>'прил. 1 перечень ЭУ'!C81</f>
        <v>ТСМА-180/6</v>
      </c>
      <c r="D83" s="39">
        <v>3750</v>
      </c>
    </row>
    <row r="84" spans="1:4" s="47" customFormat="1" ht="12.75" x14ac:dyDescent="0.2">
      <c r="A84" s="37">
        <v>42</v>
      </c>
      <c r="B84" s="37" t="str">
        <f>'прил. 1 перечень ЭУ'!B82</f>
        <v>ТП-428</v>
      </c>
      <c r="C84" s="29" t="str">
        <f>'прил. 1 перечень ЭУ'!C82</f>
        <v>ТМ-100/6-66</v>
      </c>
      <c r="D84" s="39">
        <v>3750</v>
      </c>
    </row>
    <row r="85" spans="1:4" s="47" customFormat="1" ht="12.75" x14ac:dyDescent="0.2">
      <c r="A85" s="37">
        <v>43</v>
      </c>
      <c r="B85" s="37" t="str">
        <f>'прил. 1 перечень ЭУ'!B83</f>
        <v>ТП-461</v>
      </c>
      <c r="C85" s="29" t="str">
        <f>'прил. 1 перечень ЭУ'!C83</f>
        <v>ТМ-400</v>
      </c>
      <c r="D85" s="39">
        <v>3750</v>
      </c>
    </row>
    <row r="86" spans="1:4" s="47" customFormat="1" ht="12.75" x14ac:dyDescent="0.2">
      <c r="A86" s="37">
        <v>44</v>
      </c>
      <c r="B86" s="37" t="str">
        <f>'прил. 1 перечень ЭУ'!B84</f>
        <v>ТП-461</v>
      </c>
      <c r="C86" s="29" t="str">
        <f>'прил. 1 перечень ЭУ'!C84</f>
        <v>ТМ-400</v>
      </c>
      <c r="D86" s="39">
        <v>3750</v>
      </c>
    </row>
    <row r="87" spans="1:4" s="47" customFormat="1" ht="12.75" x14ac:dyDescent="0.2">
      <c r="A87" s="37">
        <v>45</v>
      </c>
      <c r="B87" s="37" t="str">
        <f>'прил. 1 перечень ЭУ'!B85</f>
        <v>ТП-475</v>
      </c>
      <c r="C87" s="29" t="str">
        <f>'прил. 1 перечень ЭУ'!C85</f>
        <v>ТМ-250/10-66</v>
      </c>
      <c r="D87" s="39">
        <v>3750</v>
      </c>
    </row>
    <row r="88" spans="1:4" s="47" customFormat="1" ht="12.75" x14ac:dyDescent="0.2">
      <c r="A88" s="37">
        <v>46</v>
      </c>
      <c r="B88" s="37" t="str">
        <f>'прил. 1 перечень ЭУ'!B86</f>
        <v>ТП-1159</v>
      </c>
      <c r="C88" s="29" t="str">
        <f>'прил. 1 перечень ЭУ'!C86</f>
        <v>ТСМА-160/6</v>
      </c>
      <c r="D88" s="39">
        <v>3750</v>
      </c>
    </row>
    <row r="89" spans="1:4" s="47" customFormat="1" ht="12.75" x14ac:dyDescent="0.2">
      <c r="A89" s="37">
        <v>47</v>
      </c>
      <c r="B89" s="37" t="str">
        <f>'прил. 1 перечень ЭУ'!B87</f>
        <v>ТП-1517</v>
      </c>
      <c r="C89" s="29" t="str">
        <f>'прил. 1 перечень ЭУ'!C87</f>
        <v>ТМ-630/6</v>
      </c>
      <c r="D89" s="39">
        <v>3750</v>
      </c>
    </row>
    <row r="90" spans="1:4" s="47" customFormat="1" ht="12.75" x14ac:dyDescent="0.2">
      <c r="A90" s="37">
        <v>48</v>
      </c>
      <c r="B90" s="37" t="str">
        <f>'прил. 1 перечень ЭУ'!B88</f>
        <v>ТП-1526</v>
      </c>
      <c r="C90" s="29" t="str">
        <f>'прил. 1 перечень ЭУ'!C88</f>
        <v>ТТU-AL -630</v>
      </c>
      <c r="D90" s="39">
        <v>3750</v>
      </c>
    </row>
    <row r="91" spans="1:4" s="47" customFormat="1" ht="12.75" x14ac:dyDescent="0.2">
      <c r="A91" s="37">
        <v>49</v>
      </c>
      <c r="B91" s="37" t="str">
        <f>'прил. 1 перечень ЭУ'!B89</f>
        <v>ТП-1526</v>
      </c>
      <c r="C91" s="29" t="str">
        <f>'прил. 1 перечень ЭУ'!C89</f>
        <v>ТТU-AL -630</v>
      </c>
      <c r="D91" s="39">
        <v>3750</v>
      </c>
    </row>
    <row r="92" spans="1:4" s="47" customFormat="1" ht="12.75" x14ac:dyDescent="0.2">
      <c r="A92" s="37">
        <v>50</v>
      </c>
      <c r="B92" s="37" t="str">
        <f>'прил. 1 перечень ЭУ'!B90</f>
        <v>ТП-1532 тр.1</v>
      </c>
      <c r="C92" s="29" t="str">
        <f>'прил. 1 перечень ЭУ'!C90</f>
        <v>ТМ-400/6-66У3</v>
      </c>
      <c r="D92" s="39">
        <v>3750</v>
      </c>
    </row>
    <row r="93" spans="1:4" s="47" customFormat="1" ht="12.75" x14ac:dyDescent="0.2">
      <c r="A93" s="37">
        <v>51</v>
      </c>
      <c r="B93" s="37" t="str">
        <f>'прил. 1 перечень ЭУ'!B91</f>
        <v>ТП-1532 тр.2</v>
      </c>
      <c r="C93" s="29" t="str">
        <f>'прил. 1 перечень ЭУ'!C91</f>
        <v>ТМ-400</v>
      </c>
      <c r="D93" s="39">
        <v>3750</v>
      </c>
    </row>
    <row r="94" spans="1:4" s="47" customFormat="1" ht="12.75" x14ac:dyDescent="0.2">
      <c r="A94" s="37">
        <v>52</v>
      </c>
      <c r="B94" s="37" t="str">
        <f>'прил. 1 перечень ЭУ'!B92</f>
        <v>ТП-1539 тр.1</v>
      </c>
      <c r="C94" s="29" t="str">
        <f>'прил. 1 перечень ЭУ'!C92</f>
        <v>ТМ-400/6.3</v>
      </c>
      <c r="D94" s="39">
        <v>3750</v>
      </c>
    </row>
    <row r="95" spans="1:4" s="47" customFormat="1" ht="12.75" x14ac:dyDescent="0.2">
      <c r="A95" s="37">
        <v>53</v>
      </c>
      <c r="B95" s="37" t="str">
        <f>'прил. 1 перечень ЭУ'!B93</f>
        <v>ТП-1539 тр.2</v>
      </c>
      <c r="C95" s="29" t="str">
        <f>'прил. 1 перечень ЭУ'!C93</f>
        <v>ТМ-400/6.3</v>
      </c>
      <c r="D95" s="39">
        <v>3750</v>
      </c>
    </row>
    <row r="96" spans="1:4" s="47" customFormat="1" ht="12.75" x14ac:dyDescent="0.2">
      <c r="A96" s="37">
        <v>54</v>
      </c>
      <c r="B96" s="37" t="str">
        <f>'прил. 1 перечень ЭУ'!B94</f>
        <v>ТП-1540 тр.2</v>
      </c>
      <c r="C96" s="29" t="str">
        <f>'прил. 1 перечень ЭУ'!C94</f>
        <v>TTU-AL</v>
      </c>
      <c r="D96" s="39">
        <v>3750</v>
      </c>
    </row>
    <row r="97" spans="1:4" s="47" customFormat="1" ht="12.75" x14ac:dyDescent="0.2">
      <c r="A97" s="37">
        <v>55</v>
      </c>
      <c r="B97" s="37" t="str">
        <f>'прил. 1 перечень ЭУ'!B95</f>
        <v>ТП-1544 тр.1</v>
      </c>
      <c r="C97" s="29" t="str">
        <f>'прил. 1 перечень ЭУ'!C95</f>
        <v>ТМ-630/10</v>
      </c>
      <c r="D97" s="39">
        <v>3750</v>
      </c>
    </row>
    <row r="98" spans="1:4" s="47" customFormat="1" ht="12.75" x14ac:dyDescent="0.2">
      <c r="A98" s="37">
        <v>56</v>
      </c>
      <c r="B98" s="37" t="str">
        <f>'прил. 1 перечень ЭУ'!B96</f>
        <v>ТП-1544 тр.2</v>
      </c>
      <c r="C98" s="29" t="str">
        <f>'прил. 1 перечень ЭУ'!C96</f>
        <v>ТМ-630/10</v>
      </c>
      <c r="D98" s="39">
        <v>3750</v>
      </c>
    </row>
    <row r="99" spans="1:4" s="47" customFormat="1" ht="12.75" x14ac:dyDescent="0.2">
      <c r="A99" s="37">
        <v>57</v>
      </c>
      <c r="B99" s="37" t="str">
        <f>'прил. 1 перечень ЭУ'!B97</f>
        <v>ЦРП-20А</v>
      </c>
      <c r="C99" s="29" t="str">
        <f>'прил. 1 перечень ЭУ'!C97</f>
        <v>ТМ-400/6</v>
      </c>
      <c r="D99" s="39">
        <v>3750</v>
      </c>
    </row>
    <row r="100" spans="1:4" s="47" customFormat="1" ht="12.75" x14ac:dyDescent="0.2">
      <c r="A100" s="37">
        <v>58</v>
      </c>
      <c r="B100" s="37" t="str">
        <f>'прил. 1 перечень ЭУ'!B98</f>
        <v>ЦРП-20Б</v>
      </c>
      <c r="C100" s="29" t="str">
        <f>'прил. 1 перечень ЭУ'!C98</f>
        <v>ТМ-400/6</v>
      </c>
      <c r="D100" s="39">
        <v>3750</v>
      </c>
    </row>
    <row r="101" spans="1:4" s="47" customFormat="1" ht="12.75" x14ac:dyDescent="0.2">
      <c r="A101" s="37">
        <v>59</v>
      </c>
      <c r="B101" s="37" t="str">
        <f>'прил. 1 перечень ЭУ'!B99</f>
        <v>ТП-157</v>
      </c>
      <c r="C101" s="29" t="str">
        <f>'прил. 1 перечень ЭУ'!C99</f>
        <v>ТМ-400/6</v>
      </c>
      <c r="D101" s="39">
        <v>3750</v>
      </c>
    </row>
    <row r="102" spans="1:4" s="47" customFormat="1" ht="12.75" x14ac:dyDescent="0.2">
      <c r="A102" s="37">
        <v>60</v>
      </c>
      <c r="B102" s="37" t="str">
        <f>'прил. 1 перечень ЭУ'!B100</f>
        <v>ТП-363-А</v>
      </c>
      <c r="C102" s="29" t="str">
        <f>'прил. 1 перечень ЭУ'!C100</f>
        <v>ТМ-400/6</v>
      </c>
      <c r="D102" s="39">
        <v>3750</v>
      </c>
    </row>
    <row r="103" spans="1:4" s="47" customFormat="1" ht="12.75" x14ac:dyDescent="0.2">
      <c r="A103" s="37">
        <v>61</v>
      </c>
      <c r="B103" s="37" t="str">
        <f>'прил. 1 перечень ЭУ'!B101</f>
        <v>ТП-400А</v>
      </c>
      <c r="C103" s="29" t="str">
        <f>'прил. 1 перечень ЭУ'!C101</f>
        <v>ТМ-630/6</v>
      </c>
      <c r="D103" s="39">
        <v>3750</v>
      </c>
    </row>
    <row r="104" spans="1:4" s="47" customFormat="1" ht="12.75" x14ac:dyDescent="0.2">
      <c r="A104" s="37">
        <v>62</v>
      </c>
      <c r="B104" s="37" t="str">
        <f>'прил. 1 перечень ЭУ'!B102</f>
        <v>ТП-400Г</v>
      </c>
      <c r="C104" s="29" t="str">
        <f>'прил. 1 перечень ЭУ'!C102</f>
        <v>ТМ-630/6</v>
      </c>
      <c r="D104" s="39">
        <v>3750</v>
      </c>
    </row>
    <row r="105" spans="1:4" s="47" customFormat="1" ht="12.75" x14ac:dyDescent="0.2">
      <c r="A105" s="37">
        <v>63</v>
      </c>
      <c r="B105" s="37" t="str">
        <f>'прил. 1 перечень ЭУ'!B103</f>
        <v>МТП-414</v>
      </c>
      <c r="C105" s="29" t="str">
        <f>'прил. 1 перечень ЭУ'!C103</f>
        <v>ТП-250/6</v>
      </c>
      <c r="D105" s="39">
        <v>3750</v>
      </c>
    </row>
    <row r="106" spans="1:4" s="47" customFormat="1" ht="12.75" x14ac:dyDescent="0.2">
      <c r="A106" s="37">
        <v>64</v>
      </c>
      <c r="B106" s="37" t="str">
        <f>'прил. 1 перечень ЭУ'!B104</f>
        <v>ТП-448А</v>
      </c>
      <c r="C106" s="29" t="str">
        <f>'прил. 1 перечень ЭУ'!C104</f>
        <v>ТМ-400/6</v>
      </c>
      <c r="D106" s="39">
        <v>3750</v>
      </c>
    </row>
    <row r="107" spans="1:4" s="47" customFormat="1" ht="12.75" x14ac:dyDescent="0.2">
      <c r="A107" s="37">
        <v>65</v>
      </c>
      <c r="B107" s="37" t="str">
        <f>'прил. 1 перечень ЭУ'!B105</f>
        <v>ТП-41А</v>
      </c>
      <c r="C107" s="29" t="str">
        <f>'прил. 1 перечень ЭУ'!C105</f>
        <v>ТМ-250/6</v>
      </c>
      <c r="D107" s="39">
        <v>3750</v>
      </c>
    </row>
    <row r="108" spans="1:4" s="47" customFormat="1" ht="12.75" x14ac:dyDescent="0.2">
      <c r="A108" s="37">
        <v>66</v>
      </c>
      <c r="B108" s="37" t="str">
        <f>'прил. 1 перечень ЭУ'!B106</f>
        <v>ТП-112Б</v>
      </c>
      <c r="C108" s="29" t="str">
        <f>'прил. 1 перечень ЭУ'!C106</f>
        <v>ТМ-400/6</v>
      </c>
      <c r="D108" s="39">
        <v>3750</v>
      </c>
    </row>
    <row r="109" spans="1:4" s="47" customFormat="1" ht="12.75" x14ac:dyDescent="0.2">
      <c r="A109" s="37">
        <v>67</v>
      </c>
      <c r="B109" s="37" t="str">
        <f>'прил. 1 перечень ЭУ'!B107</f>
        <v>ТП-243Б</v>
      </c>
      <c r="C109" s="29" t="str">
        <f>'прил. 1 перечень ЭУ'!C107</f>
        <v>ТМ-320/6</v>
      </c>
      <c r="D109" s="39">
        <v>3750</v>
      </c>
    </row>
    <row r="110" spans="1:4" s="47" customFormat="1" ht="12.75" x14ac:dyDescent="0.2">
      <c r="A110" s="37">
        <v>68</v>
      </c>
      <c r="B110" s="37" t="str">
        <f>'прил. 1 перечень ЭУ'!B108</f>
        <v>ТП-366А</v>
      </c>
      <c r="C110" s="29" t="str">
        <f>'прил. 1 перечень ЭУ'!C108</f>
        <v>ТМ-250/6</v>
      </c>
      <c r="D110" s="39">
        <v>3750</v>
      </c>
    </row>
    <row r="111" spans="1:4" s="47" customFormat="1" ht="12.75" x14ac:dyDescent="0.2">
      <c r="A111" s="37">
        <v>69</v>
      </c>
      <c r="B111" s="37" t="str">
        <f>'прил. 1 перечень ЭУ'!B109</f>
        <v>ТП-368А</v>
      </c>
      <c r="C111" s="29" t="str">
        <f>'прил. 1 перечень ЭУ'!C109</f>
        <v>ТМ-400/6</v>
      </c>
      <c r="D111" s="39">
        <v>3750</v>
      </c>
    </row>
    <row r="112" spans="1:4" s="47" customFormat="1" ht="12.75" x14ac:dyDescent="0.2">
      <c r="A112" s="37">
        <v>70</v>
      </c>
      <c r="B112" s="37" t="str">
        <f>'прил. 1 перечень ЭУ'!B110</f>
        <v>РТП-10А</v>
      </c>
      <c r="C112" s="29" t="str">
        <f>'прил. 1 перечень ЭУ'!C110</f>
        <v>ТМ-1000/10</v>
      </c>
      <c r="D112" s="39">
        <v>3750</v>
      </c>
    </row>
    <row r="113" spans="1:4" s="47" customFormat="1" ht="12.75" x14ac:dyDescent="0.2">
      <c r="A113" s="37">
        <v>71</v>
      </c>
      <c r="B113" s="37" t="str">
        <f>'прил. 1 перечень ЭУ'!B111</f>
        <v>РТП-10Б</v>
      </c>
      <c r="C113" s="29" t="str">
        <f>'прил. 1 перечень ЭУ'!C111</f>
        <v>ТМ-1000/10</v>
      </c>
      <c r="D113" s="39">
        <v>3750</v>
      </c>
    </row>
    <row r="114" spans="1:4" s="47" customFormat="1" ht="12.75" x14ac:dyDescent="0.2">
      <c r="A114" s="37">
        <v>72</v>
      </c>
      <c r="B114" s="37" t="str">
        <f>'прил. 1 перечень ЭУ'!B112</f>
        <v>ТП-48Б</v>
      </c>
      <c r="C114" s="29" t="str">
        <f>'прил. 1 перечень ЭУ'!C112</f>
        <v>ТМ-250/6-66</v>
      </c>
      <c r="D114" s="39">
        <v>3750</v>
      </c>
    </row>
    <row r="115" spans="1:4" s="47" customFormat="1" ht="12.75" x14ac:dyDescent="0.2">
      <c r="A115" s="37">
        <v>73</v>
      </c>
      <c r="B115" s="37" t="str">
        <f>'прил. 1 перечень ЭУ'!B113</f>
        <v>ТП-62А</v>
      </c>
      <c r="C115" s="29" t="str">
        <f>'прил. 1 перечень ЭУ'!C113</f>
        <v>ТМ-400/6</v>
      </c>
      <c r="D115" s="39">
        <v>3750</v>
      </c>
    </row>
    <row r="116" spans="1:4" s="47" customFormat="1" ht="18.75" customHeight="1" x14ac:dyDescent="0.2">
      <c r="A116" s="111" t="s">
        <v>19</v>
      </c>
      <c r="B116" s="112"/>
      <c r="C116" s="113"/>
      <c r="D116" s="14">
        <f>SUM(D70:D115)</f>
        <v>172500</v>
      </c>
    </row>
    <row r="117" spans="1:4" s="46" customFormat="1" ht="18.75" customHeight="1" x14ac:dyDescent="0.2">
      <c r="A117" s="44"/>
      <c r="B117" s="114" t="str">
        <f>'прил. 1 перечень ЭУ'!B114:K114</f>
        <v>Кабельные линии</v>
      </c>
      <c r="C117" s="115"/>
      <c r="D117" s="116"/>
    </row>
    <row r="118" spans="1:4" s="47" customFormat="1" ht="12.75" x14ac:dyDescent="0.2">
      <c r="A118" s="37">
        <v>1</v>
      </c>
      <c r="B118" s="37" t="str">
        <f>'прил. 1 перечень ЭУ'!B115</f>
        <v>л.19 6кВ от ТП-24 до ТП-57</v>
      </c>
      <c r="C118" s="29" t="str">
        <f>'прил. 1 перечень ЭУ'!C115</f>
        <v xml:space="preserve">    ААБ 3*95</v>
      </c>
      <c r="D118" s="39">
        <v>6000</v>
      </c>
    </row>
    <row r="119" spans="1:4" s="47" customFormat="1" ht="12.75" x14ac:dyDescent="0.2">
      <c r="A119" s="37">
        <v>2</v>
      </c>
      <c r="B119" s="37" t="str">
        <f>'прил. 1 перечень ЭУ'!B116</f>
        <v>л.33 6кВ  от РП-1537 до ТП-89</v>
      </c>
      <c r="C119" s="29" t="str">
        <f>'прил. 1 перечень ЭУ'!C116</f>
        <v xml:space="preserve">          ААБ 3*150                   </v>
      </c>
      <c r="D119" s="39">
        <v>6000</v>
      </c>
    </row>
    <row r="120" spans="1:4" s="47" customFormat="1" ht="12.75" x14ac:dyDescent="0.2">
      <c r="A120" s="37">
        <v>3</v>
      </c>
      <c r="B120" s="37" t="str">
        <f>'прил. 1 перечень ЭУ'!B117</f>
        <v>л.34 6кВ от ТП-20 до ТП-84</v>
      </c>
      <c r="C120" s="29" t="str">
        <f>'прил. 1 перечень ЭУ'!C117</f>
        <v xml:space="preserve">    ААБ 3*95        ААБ 3*120              </v>
      </c>
      <c r="D120" s="39">
        <v>6000</v>
      </c>
    </row>
    <row r="121" spans="1:4" s="47" customFormat="1" ht="12.75" x14ac:dyDescent="0.2">
      <c r="A121" s="37">
        <v>4</v>
      </c>
      <c r="B121" s="37" t="str">
        <f>'прил. 1 перечень ЭУ'!B118</f>
        <v>л.65 6кВ от ТП-46 до ТП-33</v>
      </c>
      <c r="C121" s="29" t="str">
        <f>'прил. 1 перечень ЭУ'!C118</f>
        <v>АСБ 3*95</v>
      </c>
      <c r="D121" s="39">
        <v>6000</v>
      </c>
    </row>
    <row r="122" spans="1:4" s="47" customFormat="1" ht="12.75" x14ac:dyDescent="0.2">
      <c r="A122" s="37">
        <v>5</v>
      </c>
      <c r="B122" s="37" t="str">
        <f>'прил. 1 перечень ЭУ'!B119</f>
        <v>л.92 6кВ от ТП-76 до ТП-69</v>
      </c>
      <c r="C122" s="29" t="str">
        <f>'прил. 1 перечень ЭУ'!C119</f>
        <v xml:space="preserve">  ААБ 3*150</v>
      </c>
      <c r="D122" s="39">
        <v>6000</v>
      </c>
    </row>
    <row r="123" spans="1:4" s="47" customFormat="1" ht="12.75" x14ac:dyDescent="0.2">
      <c r="A123" s="37">
        <v>6</v>
      </c>
      <c r="B123" s="37" t="str">
        <f>'прил. 1 перечень ЭУ'!B120</f>
        <v>л.180 10кВ от ТП-477 до ТП-393</v>
      </c>
      <c r="C123" s="29" t="str">
        <f>'прил. 1 перечень ЭУ'!C120</f>
        <v xml:space="preserve">   ААШВ 3*95                </v>
      </c>
      <c r="D123" s="39">
        <v>6000</v>
      </c>
    </row>
    <row r="124" spans="1:4" s="47" customFormat="1" ht="12.75" x14ac:dyDescent="0.2">
      <c r="A124" s="37">
        <v>7</v>
      </c>
      <c r="B124" s="37" t="str">
        <f>'прил. 1 перечень ЭУ'!B121</f>
        <v>л.181 10кВ от ТП-393 до ТП-244</v>
      </c>
      <c r="C124" s="29" t="str">
        <f>'прил. 1 перечень ЭУ'!C121</f>
        <v xml:space="preserve">  ААБ 3*120            </v>
      </c>
      <c r="D124" s="39">
        <v>6000</v>
      </c>
    </row>
    <row r="125" spans="1:4" s="47" customFormat="1" ht="12.75" x14ac:dyDescent="0.2">
      <c r="A125" s="37">
        <v>8</v>
      </c>
      <c r="B125" s="37" t="str">
        <f>'прил. 1 перечень ЭУ'!B122</f>
        <v>л.311 6кВ от КТП-191 до ТП-131</v>
      </c>
      <c r="C125" s="29" t="str">
        <f>'прил. 1 перечень ЭУ'!C122</f>
        <v xml:space="preserve">  ААШВ 3*120         </v>
      </c>
      <c r="D125" s="39">
        <v>6000</v>
      </c>
    </row>
    <row r="126" spans="1:4" s="47" customFormat="1" ht="12.75" x14ac:dyDescent="0.2">
      <c r="A126" s="37">
        <v>9</v>
      </c>
      <c r="B126" s="37" t="str">
        <f>'прил. 1 перечень ЭУ'!B123</f>
        <v>л.314 6кВ от ТП-298 до ТП-334</v>
      </c>
      <c r="C126" s="29" t="str">
        <f>'прил. 1 перечень ЭУ'!C123</f>
        <v xml:space="preserve">   ААШВ 3*95                </v>
      </c>
      <c r="D126" s="39">
        <v>6000</v>
      </c>
    </row>
    <row r="127" spans="1:4" s="47" customFormat="1" ht="12.75" x14ac:dyDescent="0.2">
      <c r="A127" s="37">
        <v>10</v>
      </c>
      <c r="B127" s="37" t="str">
        <f>'прил. 1 перечень ЭУ'!B124</f>
        <v>л.326 6кВ от ТП-1527 до ТП-211</v>
      </c>
      <c r="C127" s="29" t="str">
        <f>'прил. 1 перечень ЭУ'!C124</f>
        <v xml:space="preserve">    ААшв 3*95</v>
      </c>
      <c r="D127" s="39">
        <v>6000</v>
      </c>
    </row>
    <row r="128" spans="1:4" s="47" customFormat="1" ht="12.75" x14ac:dyDescent="0.2">
      <c r="A128" s="37">
        <v>11</v>
      </c>
      <c r="B128" s="37" t="str">
        <f>'прил. 1 перечень ЭУ'!B125</f>
        <v>л.344 6кВ от РП-1527 до ТП-211</v>
      </c>
      <c r="C128" s="29" t="str">
        <f>'прил. 1 перечень ЭУ'!C125</f>
        <v xml:space="preserve"> ААБ 3*120</v>
      </c>
      <c r="D128" s="39">
        <v>6000</v>
      </c>
    </row>
    <row r="129" spans="1:4" s="47" customFormat="1" ht="12.75" x14ac:dyDescent="0.2">
      <c r="A129" s="37">
        <v>12</v>
      </c>
      <c r="B129" s="37" t="str">
        <f>'прил. 1 перечень ЭУ'!B126</f>
        <v>л.373 6кВ от ТП-207 до ТП-449</v>
      </c>
      <c r="C129" s="29" t="str">
        <f>'прил. 1 перечень ЭУ'!C126</f>
        <v xml:space="preserve"> ААШВ 3*120        </v>
      </c>
      <c r="D129" s="39">
        <v>6000</v>
      </c>
    </row>
    <row r="130" spans="1:4" s="47" customFormat="1" ht="12.75" x14ac:dyDescent="0.2">
      <c r="A130" s="37">
        <v>13</v>
      </c>
      <c r="B130" s="37" t="str">
        <f>'прил. 1 перечень ЭУ'!B127</f>
        <v>л.531 6кВ от ТП-189 до ТП-188А</v>
      </c>
      <c r="C130" s="29" t="str">
        <f>'прил. 1 перечень ЭУ'!C127</f>
        <v>АСБ-6 3*120</v>
      </c>
      <c r="D130" s="39">
        <v>6000</v>
      </c>
    </row>
    <row r="131" spans="1:4" s="47" customFormat="1" ht="12.75" x14ac:dyDescent="0.2">
      <c r="A131" s="37">
        <v>14</v>
      </c>
      <c r="B131" s="37" t="str">
        <f>'прил. 1 перечень ЭУ'!B128</f>
        <v>л.548 6кВ от ТП-124 до ТП-125Б</v>
      </c>
      <c r="C131" s="29" t="str">
        <f>'прил. 1 перечень ЭУ'!C128</f>
        <v>ААШв-10 3*95</v>
      </c>
      <c r="D131" s="39">
        <v>6000</v>
      </c>
    </row>
    <row r="132" spans="1:4" s="47" customFormat="1" ht="12.75" x14ac:dyDescent="0.2">
      <c r="A132" s="37">
        <v>15</v>
      </c>
      <c r="B132" s="37" t="str">
        <f>'прил. 1 перечень ЭУ'!B129</f>
        <v>л.557 6кВ от ТП-362 до ТП-112</v>
      </c>
      <c r="C132" s="29" t="str">
        <f>'прил. 1 перечень ЭУ'!C129</f>
        <v>ААШв-6 3*70</v>
      </c>
      <c r="D132" s="39">
        <v>6000</v>
      </c>
    </row>
    <row r="133" spans="1:4" s="47" customFormat="1" ht="12.75" x14ac:dyDescent="0.2">
      <c r="A133" s="37">
        <v>16</v>
      </c>
      <c r="B133" s="37" t="str">
        <f>'прил. 1 перечень ЭУ'!B130</f>
        <v>л.559А 6кВ от ЦРП-2А до ТП-362А</v>
      </c>
      <c r="C133" s="29" t="str">
        <f>'прил. 1 перечень ЭУ'!C130</f>
        <v>ААБ-10 3*50</v>
      </c>
      <c r="D133" s="39">
        <v>6000</v>
      </c>
    </row>
    <row r="134" spans="1:4" s="47" customFormat="1" ht="12.75" x14ac:dyDescent="0.2">
      <c r="A134" s="37">
        <v>17</v>
      </c>
      <c r="B134" s="37" t="str">
        <f>'прил. 1 перечень ЭУ'!B131</f>
        <v>л.559Б 6кВ от ЦРП-2Б до ТП-362Б</v>
      </c>
      <c r="C134" s="29" t="str">
        <f>'прил. 1 перечень ЭУ'!C131</f>
        <v>ААБ-10 3*50</v>
      </c>
      <c r="D134" s="39">
        <v>6000</v>
      </c>
    </row>
    <row r="135" spans="1:4" s="47" customFormat="1" ht="12.75" x14ac:dyDescent="0.2">
      <c r="A135" s="37">
        <v>18</v>
      </c>
      <c r="B135" s="37" t="str">
        <f>'прил. 1 перечень ЭУ'!B132</f>
        <v>л.561 6кВ от ТП-362Б до ТП-102Б</v>
      </c>
      <c r="C135" s="29" t="str">
        <f>'прил. 1 перечень ЭУ'!C132</f>
        <v>ААШв-6 3х95</v>
      </c>
      <c r="D135" s="39">
        <v>6000</v>
      </c>
    </row>
    <row r="136" spans="1:4" s="47" customFormat="1" ht="12.75" x14ac:dyDescent="0.2">
      <c r="A136" s="37">
        <v>19</v>
      </c>
      <c r="B136" s="37" t="str">
        <f>'прил. 1 перечень ЭУ'!B133</f>
        <v>л.565 6кВ от ЦРП-20Б до ЦРП-4Г</v>
      </c>
      <c r="C136" s="29" t="str">
        <f>'прил. 1 перечень ЭУ'!C133</f>
        <v>ААБ-6 3*240</v>
      </c>
      <c r="D136" s="39">
        <v>6000</v>
      </c>
    </row>
    <row r="137" spans="1:4" s="47" customFormat="1" ht="12.75" x14ac:dyDescent="0.2">
      <c r="A137" s="37">
        <v>20</v>
      </c>
      <c r="B137" s="37" t="str">
        <f>'прил. 1 перечень ЭУ'!B134</f>
        <v>л.567 6кВ от ЦРП-20А до ТП-58А</v>
      </c>
      <c r="C137" s="29" t="str">
        <f>'прил. 1 перечень ЭУ'!C134</f>
        <v>ААБ-6 3*95</v>
      </c>
      <c r="D137" s="39">
        <v>6000</v>
      </c>
    </row>
    <row r="138" spans="1:4" s="47" customFormat="1" ht="12.75" x14ac:dyDescent="0.2">
      <c r="A138" s="37">
        <v>21</v>
      </c>
      <c r="B138" s="37" t="str">
        <f>'прил. 1 перечень ЭУ'!B135</f>
        <v>л.568 6кВ от ТП-58Б до ТП-59Б</v>
      </c>
      <c r="C138" s="29" t="str">
        <f>'прил. 1 перечень ЭУ'!C135</f>
        <v>ААБ-6 3*95</v>
      </c>
      <c r="D138" s="39">
        <v>6000</v>
      </c>
    </row>
    <row r="139" spans="1:4" s="47" customFormat="1" ht="12.75" x14ac:dyDescent="0.2">
      <c r="A139" s="37">
        <v>22</v>
      </c>
      <c r="B139" s="37" t="str">
        <f>'прил. 1 перечень ЭУ'!B136</f>
        <v>л.582 6кВ от ЦРП-15А до ТП-334Б</v>
      </c>
      <c r="C139" s="29" t="str">
        <f>'прил. 1 перечень ЭУ'!C136</f>
        <v>ААШв-10 3х120</v>
      </c>
      <c r="D139" s="39">
        <v>6000</v>
      </c>
    </row>
    <row r="140" spans="1:4" s="47" customFormat="1" ht="12.75" x14ac:dyDescent="0.2">
      <c r="A140" s="37">
        <v>23</v>
      </c>
      <c r="B140" s="37" t="str">
        <f>'прил. 1 перечень ЭУ'!B137</f>
        <v>л.592 6кВ от ТП-157 до ТП-153А</v>
      </c>
      <c r="C140" s="29" t="str">
        <f>'прил. 1 перечень ЭУ'!C137</f>
        <v>ААБ-10 3*120</v>
      </c>
      <c r="D140" s="39">
        <v>6000</v>
      </c>
    </row>
    <row r="141" spans="1:4" s="47" customFormat="1" ht="12.75" x14ac:dyDescent="0.2">
      <c r="A141" s="37">
        <v>24</v>
      </c>
      <c r="B141" s="37" t="str">
        <f>'прил. 1 перечень ЭУ'!B138</f>
        <v>л.593 6кВ от ТП-153А до ТП-154</v>
      </c>
      <c r="C141" s="29" t="str">
        <f>'прил. 1 перечень ЭУ'!C138</f>
        <v>ААШв-10 3*70</v>
      </c>
      <c r="D141" s="39">
        <v>6000</v>
      </c>
    </row>
    <row r="142" spans="1:4" s="47" customFormat="1" ht="12.75" x14ac:dyDescent="0.2">
      <c r="A142" s="37">
        <v>25</v>
      </c>
      <c r="B142" s="37" t="str">
        <f>'прил. 1 перечень ЭУ'!B139</f>
        <v>л.665 6кВ от ТП-141 до ТП-330А</v>
      </c>
      <c r="C142" s="29" t="str">
        <f>'прил. 1 перечень ЭУ'!C139</f>
        <v>АСБ-6 3*120</v>
      </c>
      <c r="D142" s="39">
        <v>6000</v>
      </c>
    </row>
    <row r="143" spans="1:4" s="47" customFormat="1" ht="12.75" x14ac:dyDescent="0.2">
      <c r="A143" s="37">
        <v>26</v>
      </c>
      <c r="B143" s="37" t="str">
        <f>'прил. 1 перечень ЭУ'!B140</f>
        <v>л.667 6кВ от ТП-373А до ТП-274А</v>
      </c>
      <c r="C143" s="29" t="str">
        <f>'прил. 1 перечень ЭУ'!C140</f>
        <v>ААШв-10 3*95</v>
      </c>
      <c r="D143" s="39">
        <v>6000</v>
      </c>
    </row>
    <row r="144" spans="1:4" s="47" customFormat="1" ht="12.75" x14ac:dyDescent="0.2">
      <c r="A144" s="37">
        <v>27</v>
      </c>
      <c r="B144" s="37" t="str">
        <f>'прил. 1 перечень ЭУ'!B141</f>
        <v>л.680 6кВ от ТП-151 до ТП-157</v>
      </c>
      <c r="C144" s="29" t="str">
        <f>'прил. 1 перечень ЭУ'!C141</f>
        <v>ААБ-10 3*70</v>
      </c>
      <c r="D144" s="39">
        <v>6000</v>
      </c>
    </row>
    <row r="145" spans="1:4" s="47" customFormat="1" ht="12.75" x14ac:dyDescent="0.2">
      <c r="A145" s="37">
        <v>28</v>
      </c>
      <c r="B145" s="37" t="str">
        <f>'прил. 1 перечень ЭУ'!B142</f>
        <v>л.704 6кВ от ТП-330А до ТП-121А</v>
      </c>
      <c r="C145" s="29" t="str">
        <f>'прил. 1 перечень ЭУ'!C142</f>
        <v>АСБ-6 3*120</v>
      </c>
      <c r="D145" s="39">
        <v>6000</v>
      </c>
    </row>
    <row r="146" spans="1:4" s="47" customFormat="1" ht="12.75" x14ac:dyDescent="0.2">
      <c r="A146" s="37">
        <v>29</v>
      </c>
      <c r="B146" s="37" t="str">
        <f>'прил. 1 перечень ЭУ'!B143</f>
        <v>л.706 6кВ от ТП-141 до ТП-330Б</v>
      </c>
      <c r="C146" s="29" t="str">
        <f>'прил. 1 перечень ЭУ'!C143</f>
        <v>АСБ-6 3*70</v>
      </c>
      <c r="D146" s="39">
        <v>6000</v>
      </c>
    </row>
    <row r="147" spans="1:4" s="47" customFormat="1" ht="12.75" x14ac:dyDescent="0.2">
      <c r="A147" s="37">
        <v>30</v>
      </c>
      <c r="B147" s="37" t="str">
        <f>'прил. 1 перечень ЭУ'!B144</f>
        <v>л.717А 6кВ от ТП-262А до ТП-390А</v>
      </c>
      <c r="C147" s="29" t="str">
        <f>'прил. 1 перечень ЭУ'!C144</f>
        <v>АСБ-10 3*95</v>
      </c>
      <c r="D147" s="39">
        <v>6000</v>
      </c>
    </row>
    <row r="148" spans="1:4" s="47" customFormat="1" ht="12.75" x14ac:dyDescent="0.2">
      <c r="A148" s="37">
        <v>31</v>
      </c>
      <c r="B148" s="37" t="str">
        <f>'прил. 1 перечень ЭУ'!B145</f>
        <v>л.717Б 6кВ от ТП-262Б до ТП-390Б</v>
      </c>
      <c r="C148" s="29" t="str">
        <f>'прил. 1 перечень ЭУ'!C145</f>
        <v>АСБ-10 3*95</v>
      </c>
      <c r="D148" s="39">
        <v>6000</v>
      </c>
    </row>
    <row r="149" spans="1:4" s="47" customFormat="1" ht="12.75" x14ac:dyDescent="0.2">
      <c r="A149" s="37">
        <v>32</v>
      </c>
      <c r="B149" s="37" t="str">
        <f>'прил. 1 перечень ЭУ'!B146</f>
        <v>л.783 6кВ от ЦРП-20А до ТП-400А</v>
      </c>
      <c r="C149" s="29" t="str">
        <f>'прил. 1 перечень ЭУ'!C146</f>
        <v>ААШв-10 3х120</v>
      </c>
      <c r="D149" s="39">
        <v>6000</v>
      </c>
    </row>
    <row r="150" spans="1:4" s="47" customFormat="1" ht="12.75" x14ac:dyDescent="0.2">
      <c r="A150" s="37">
        <v>33</v>
      </c>
      <c r="B150" s="37" t="str">
        <f>'прил. 1 перечень ЭУ'!B147</f>
        <v>л.785 6кВ от ТП-400А до ТП-57А</v>
      </c>
      <c r="C150" s="29" t="str">
        <f>'прил. 1 перечень ЭУ'!C147</f>
        <v>ААШв-10 3х120</v>
      </c>
      <c r="D150" s="39">
        <v>6000</v>
      </c>
    </row>
    <row r="151" spans="1:4" s="47" customFormat="1" ht="12.75" x14ac:dyDescent="0.2">
      <c r="A151" s="37">
        <v>34</v>
      </c>
      <c r="B151" s="37" t="str">
        <f>'прил. 1 перечень ЭУ'!B148</f>
        <v>л.786 6кВ от ЦРП-20Г до ТП-57Г</v>
      </c>
      <c r="C151" s="29" t="str">
        <f>'прил. 1 перечень ЭУ'!C148</f>
        <v>ААШв-10 3х120</v>
      </c>
      <c r="D151" s="39">
        <v>6000</v>
      </c>
    </row>
    <row r="152" spans="1:4" s="47" customFormat="1" ht="12.75" x14ac:dyDescent="0.2">
      <c r="A152" s="37">
        <v>35</v>
      </c>
      <c r="B152" s="37" t="str">
        <f>'прил. 1 перечень ЭУ'!B149</f>
        <v>л.787 6кВ от ТП-57Г до ТП-58Г</v>
      </c>
      <c r="C152" s="29" t="str">
        <f>'прил. 1 перечень ЭУ'!C149</f>
        <v>ААШв-10 3х120</v>
      </c>
      <c r="D152" s="39">
        <v>6000</v>
      </c>
    </row>
    <row r="153" spans="1:4" s="47" customFormat="1" ht="12.75" x14ac:dyDescent="0.2">
      <c r="A153" s="37">
        <v>36</v>
      </c>
      <c r="B153" s="37" t="str">
        <f>'прил. 1 перечень ЭУ'!B150</f>
        <v>л.788 6кВ от ТП-58А до ТП-59А</v>
      </c>
      <c r="C153" s="29" t="str">
        <f>'прил. 1 перечень ЭУ'!C150</f>
        <v>ААШв-10 3х120</v>
      </c>
      <c r="D153" s="39">
        <v>6000</v>
      </c>
    </row>
    <row r="154" spans="1:4" s="47" customFormat="1" ht="18.75" customHeight="1" x14ac:dyDescent="0.2">
      <c r="A154" s="111" t="s">
        <v>19</v>
      </c>
      <c r="B154" s="112"/>
      <c r="C154" s="113"/>
      <c r="D154" s="14">
        <f>SUM(D118:D153)</f>
        <v>216000</v>
      </c>
    </row>
    <row r="155" spans="1:4" s="46" customFormat="1" ht="18.75" customHeight="1" x14ac:dyDescent="0.2">
      <c r="A155" s="44"/>
      <c r="B155" s="114" t="str">
        <f>'прил. 1 перечень ЭУ'!B151:K151</f>
        <v>Фидерные линии</v>
      </c>
      <c r="C155" s="115"/>
      <c r="D155" s="116"/>
    </row>
    <row r="156" spans="1:4" s="47" customFormat="1" ht="12.75" x14ac:dyDescent="0.2">
      <c r="A156" s="37">
        <v>1</v>
      </c>
      <c r="B156" s="37" t="str">
        <f>'прил. 1 перечень ЭУ'!B152</f>
        <v>ф.51 6кВ п/ст 198 - РП 1532</v>
      </c>
      <c r="C156" s="29" t="str">
        <f>'прил. 1 перечень ЭУ'!C152</f>
        <v>АСБ 3*240</v>
      </c>
      <c r="D156" s="39">
        <v>8000</v>
      </c>
    </row>
    <row r="157" spans="1:4" s="47" customFormat="1" ht="12.75" x14ac:dyDescent="0.2">
      <c r="A157" s="37">
        <v>2</v>
      </c>
      <c r="B157" s="37" t="str">
        <f>'прил. 1 перечень ЭУ'!B153</f>
        <v>ф. 53 6кВ п/ст 198 - РП 1528 сек 1</v>
      </c>
      <c r="C157" s="29" t="str">
        <f>'прил. 1 перечень ЭУ'!C153</f>
        <v>АСБ 3*240</v>
      </c>
      <c r="D157" s="39">
        <v>8000</v>
      </c>
    </row>
    <row r="158" spans="1:4" s="47" customFormat="1" ht="12.75" x14ac:dyDescent="0.2">
      <c r="A158" s="37">
        <v>3</v>
      </c>
      <c r="B158" s="37" t="str">
        <f>'прил. 1 перечень ЭУ'!B154</f>
        <v>ф.1 10кВ п/ст 255 - РП 1540 сек 1</v>
      </c>
      <c r="C158" s="29" t="str">
        <f>'прил. 1 перечень ЭУ'!C154</f>
        <v xml:space="preserve">  ААБл 3*240</v>
      </c>
      <c r="D158" s="39">
        <v>8000</v>
      </c>
    </row>
    <row r="159" spans="1:4" s="47" customFormat="1" ht="12.75" x14ac:dyDescent="0.2">
      <c r="A159" s="37">
        <v>4</v>
      </c>
      <c r="B159" s="37" t="str">
        <f>'прил. 1 перечень ЭУ'!B155</f>
        <v>ф.2 10кВ п/ст 255 - РП 1540 сек 2</v>
      </c>
      <c r="C159" s="29" t="str">
        <f>'прил. 1 перечень ЭУ'!C155</f>
        <v xml:space="preserve">  ААБл 3*240</v>
      </c>
      <c r="D159" s="39">
        <v>8000</v>
      </c>
    </row>
    <row r="160" spans="1:4" s="47" customFormat="1" ht="12.75" x14ac:dyDescent="0.2">
      <c r="A160" s="37">
        <v>5</v>
      </c>
      <c r="B160" s="37" t="str">
        <f>'прил. 1 перечень ЭУ'!B156</f>
        <v>ф.111 10кВ п/ст255-РП-1545</v>
      </c>
      <c r="C160" s="29" t="str">
        <f>'прил. 1 перечень ЭУ'!C156</f>
        <v xml:space="preserve">  ААБ 3*240</v>
      </c>
      <c r="D160" s="39">
        <v>8000</v>
      </c>
    </row>
    <row r="161" spans="1:4" s="47" customFormat="1" ht="12.75" x14ac:dyDescent="0.2">
      <c r="A161" s="37">
        <v>6</v>
      </c>
      <c r="B161" s="37" t="str">
        <f>'прил. 1 перечень ЭУ'!B157</f>
        <v>ф.211 10кВ п/ст255-РП-1545</v>
      </c>
      <c r="C161" s="29" t="str">
        <f>'прил. 1 перечень ЭУ'!C157</f>
        <v xml:space="preserve">  ААБ 3*240</v>
      </c>
      <c r="D161" s="39">
        <v>8000</v>
      </c>
    </row>
    <row r="162" spans="1:4" s="47" customFormat="1" ht="12.75" x14ac:dyDescent="0.2">
      <c r="A162" s="37">
        <v>7</v>
      </c>
      <c r="B162" s="37" t="str">
        <f>'прил. 1 перечень ЭУ'!B158</f>
        <v>ф.106 6кВ п/ст336-ТП-140</v>
      </c>
      <c r="C162" s="29" t="str">
        <f>'прил. 1 перечень ЭУ'!C158</f>
        <v xml:space="preserve">  ААБ 3*240</v>
      </c>
      <c r="D162" s="39">
        <v>8000</v>
      </c>
    </row>
    <row r="163" spans="1:4" s="47" customFormat="1" ht="12.75" x14ac:dyDescent="0.2">
      <c r="A163" s="37">
        <v>8</v>
      </c>
      <c r="B163" s="37" t="str">
        <f>'прил. 1 перечень ЭУ'!B159</f>
        <v>ф.208 6кВ п/ст336-ТП-204</v>
      </c>
      <c r="C163" s="29" t="str">
        <f>'прил. 1 перечень ЭУ'!C159</f>
        <v xml:space="preserve">       АСБл 3*240</v>
      </c>
      <c r="D163" s="39">
        <v>8000</v>
      </c>
    </row>
    <row r="164" spans="1:4" s="47" customFormat="1" ht="12.75" x14ac:dyDescent="0.2">
      <c r="A164" s="37">
        <v>9</v>
      </c>
      <c r="B164" s="37" t="str">
        <f>'прил. 1 перечень ЭУ'!B160</f>
        <v xml:space="preserve">ф.115Б 10кВ п/ст 255 - РП 1523 сек 1 </v>
      </c>
      <c r="C164" s="29" t="str">
        <f>'прил. 1 перечень ЭУ'!C160</f>
        <v xml:space="preserve">  ААБл 3*240</v>
      </c>
      <c r="D164" s="39">
        <v>8000</v>
      </c>
    </row>
    <row r="165" spans="1:4" s="47" customFormat="1" ht="12.75" x14ac:dyDescent="0.2">
      <c r="A165" s="37">
        <v>10</v>
      </c>
      <c r="B165" s="37" t="str">
        <f>'прил. 1 перечень ЭУ'!B161</f>
        <v>ф.206 6кВ п/ст 336 - ТП 1527 сек 2</v>
      </c>
      <c r="C165" s="29" t="str">
        <f>'прил. 1 перечень ЭУ'!C161</f>
        <v>АСБ 3*240</v>
      </c>
      <c r="D165" s="39">
        <v>8000</v>
      </c>
    </row>
    <row r="166" spans="1:4" s="47" customFormat="1" ht="12.75" x14ac:dyDescent="0.2">
      <c r="A166" s="37">
        <v>11</v>
      </c>
      <c r="B166" s="37" t="str">
        <f>'прил. 1 перечень ЭУ'!B162</f>
        <v>ф.302 6кВ п/ст 336 - РП-1521</v>
      </c>
      <c r="C166" s="29" t="str">
        <f>'прил. 1 перечень ЭУ'!C162</f>
        <v>ААБ 3*185</v>
      </c>
      <c r="D166" s="39">
        <v>8000</v>
      </c>
    </row>
    <row r="167" spans="1:4" s="47" customFormat="1" ht="12.75" x14ac:dyDescent="0.2">
      <c r="A167" s="37">
        <v>12</v>
      </c>
      <c r="B167" s="37" t="str">
        <f>'прил. 1 перечень ЭУ'!B163</f>
        <v>ф.303 6кВ п/ст 336 - РП 1542 сек 1</v>
      </c>
      <c r="C167" s="29" t="str">
        <f>'прил. 1 перечень ЭУ'!C163</f>
        <v xml:space="preserve">  ААБ 3*240</v>
      </c>
      <c r="D167" s="39">
        <v>8000</v>
      </c>
    </row>
    <row r="168" spans="1:4" s="47" customFormat="1" ht="12.75" x14ac:dyDescent="0.2">
      <c r="A168" s="37">
        <v>13</v>
      </c>
      <c r="B168" s="37" t="str">
        <f>'прил. 1 перечень ЭУ'!B164</f>
        <v>ф.304 6кВ п/ст 336 - РП 1527 сек 1</v>
      </c>
      <c r="C168" s="29" t="str">
        <f>'прил. 1 перечень ЭУ'!C164</f>
        <v>СБ 3*185</v>
      </c>
      <c r="D168" s="39">
        <v>8000</v>
      </c>
    </row>
    <row r="169" spans="1:4" s="47" customFormat="1" ht="12.75" x14ac:dyDescent="0.2">
      <c r="A169" s="37">
        <v>14</v>
      </c>
      <c r="B169" s="37" t="str">
        <f>'прил. 1 перечень ЭУ'!B165</f>
        <v>ф.406 6кВ п/ст 336 - РП-1521</v>
      </c>
      <c r="C169" s="29" t="str">
        <f>'прил. 1 перечень ЭУ'!C165</f>
        <v>ААБ 3*185</v>
      </c>
      <c r="D169" s="39">
        <v>8000</v>
      </c>
    </row>
    <row r="170" spans="1:4" s="47" customFormat="1" ht="18.75" customHeight="1" x14ac:dyDescent="0.2">
      <c r="A170" s="111" t="s">
        <v>19</v>
      </c>
      <c r="B170" s="112"/>
      <c r="C170" s="113"/>
      <c r="D170" s="14">
        <f>SUM(D156:D169)</f>
        <v>112000</v>
      </c>
    </row>
    <row r="171" spans="1:4" s="47" customFormat="1" ht="18.75" customHeight="1" x14ac:dyDescent="0.2">
      <c r="A171" s="111" t="s">
        <v>174</v>
      </c>
      <c r="B171" s="112"/>
      <c r="C171" s="113"/>
      <c r="D171" s="14">
        <f>D41+D116+D154+D170</f>
        <v>783300</v>
      </c>
    </row>
    <row r="172" spans="1:4" s="47" customFormat="1" ht="12.75" x14ac:dyDescent="0.2">
      <c r="A172" s="48"/>
      <c r="B172" s="48"/>
      <c r="C172" s="128"/>
      <c r="D172" s="48"/>
    </row>
    <row r="173" spans="1:4" s="47" customFormat="1" ht="28.9" customHeight="1" x14ac:dyDescent="0.2">
      <c r="A173" s="48"/>
      <c r="B173" s="117" t="s">
        <v>175</v>
      </c>
      <c r="C173" s="117"/>
      <c r="D173" s="117"/>
    </row>
    <row r="174" spans="1:4" s="47" customFormat="1" ht="29.25" customHeight="1" x14ac:dyDescent="0.2">
      <c r="A174" s="37" t="s">
        <v>1</v>
      </c>
      <c r="B174" s="37" t="s">
        <v>56</v>
      </c>
      <c r="C174" s="37" t="s">
        <v>12</v>
      </c>
      <c r="D174" s="37" t="s">
        <v>21</v>
      </c>
    </row>
    <row r="175" spans="1:4" s="47" customFormat="1" ht="7.9" customHeight="1" x14ac:dyDescent="0.2">
      <c r="A175" s="45">
        <v>1</v>
      </c>
      <c r="B175" s="45">
        <v>2</v>
      </c>
      <c r="C175" s="45">
        <v>3</v>
      </c>
      <c r="D175" s="45">
        <v>4</v>
      </c>
    </row>
    <row r="176" spans="1:4" s="46" customFormat="1" ht="14.25" customHeight="1" x14ac:dyDescent="0.2">
      <c r="A176" s="44"/>
      <c r="B176" s="114" t="str">
        <f>'прил. 2 перечень ТП'!B11:E11</f>
        <v>Здания</v>
      </c>
      <c r="C176" s="115"/>
      <c r="D176" s="116"/>
    </row>
    <row r="177" spans="1:4" s="47" customFormat="1" ht="12.75" x14ac:dyDescent="0.2">
      <c r="A177" s="37">
        <v>1</v>
      </c>
      <c r="B177" s="37" t="str">
        <f>'прил. 2 перечень ТП'!B12</f>
        <v>ТП-52</v>
      </c>
      <c r="C177" s="29" t="str">
        <f>'прил. 2 перечень ТП'!C12</f>
        <v xml:space="preserve">г.Королев, ул.Пионерская, 19Б                                                                           </v>
      </c>
      <c r="D177" s="39">
        <v>20870</v>
      </c>
    </row>
    <row r="178" spans="1:4" s="47" customFormat="1" ht="12.75" x14ac:dyDescent="0.2">
      <c r="A178" s="37">
        <v>2</v>
      </c>
      <c r="B178" s="37" t="str">
        <f>'прил. 2 перечень ТП'!B13</f>
        <v>ТП-54</v>
      </c>
      <c r="C178" s="29" t="str">
        <f>'прил. 2 перечень ТП'!C13</f>
        <v xml:space="preserve">г.Королев, ул.Пионерская, 47Б                                                                                                           </v>
      </c>
      <c r="D178" s="39">
        <v>20870</v>
      </c>
    </row>
    <row r="179" spans="1:4" s="47" customFormat="1" ht="25.5" x14ac:dyDescent="0.2">
      <c r="A179" s="37">
        <v>3</v>
      </c>
      <c r="B179" s="37" t="str">
        <f>'прил. 2 перечень ТП'!B14</f>
        <v>ТП-55</v>
      </c>
      <c r="C179" s="29" t="str">
        <f>'прил. 2 перечень ТП'!C14</f>
        <v xml:space="preserve">г.Королев, мкр.Болшево; ул.Болшевская, 1А, строен. 2;  </v>
      </c>
      <c r="D179" s="39">
        <v>20870</v>
      </c>
    </row>
    <row r="180" spans="1:4" s="47" customFormat="1" ht="12.75" x14ac:dyDescent="0.2">
      <c r="A180" s="37">
        <v>4</v>
      </c>
      <c r="B180" s="37" t="str">
        <f>'прил. 2 перечень ТП'!B15</f>
        <v>ТП-57</v>
      </c>
      <c r="C180" s="29" t="str">
        <f>'прил. 2 перечень ТП'!C15</f>
        <v xml:space="preserve">г.Королев, ул.Циолковского, 24А;                                                                                                     </v>
      </c>
      <c r="D180" s="39">
        <v>20870</v>
      </c>
    </row>
    <row r="181" spans="1:4" s="47" customFormat="1" ht="12.75" x14ac:dyDescent="0.2">
      <c r="A181" s="37">
        <v>5</v>
      </c>
      <c r="B181" s="37" t="str">
        <f>'прил. 2 перечень ТП'!B16</f>
        <v>ТП-58</v>
      </c>
      <c r="C181" s="29" t="str">
        <f>'прил. 2 перечень ТП'!C16</f>
        <v xml:space="preserve">г.Королев, ул.Льва Толстого, 37;                          </v>
      </c>
      <c r="D181" s="39">
        <v>20870</v>
      </c>
    </row>
    <row r="182" spans="1:4" s="47" customFormat="1" ht="12.75" x14ac:dyDescent="0.2">
      <c r="A182" s="37">
        <v>6</v>
      </c>
      <c r="B182" s="37" t="str">
        <f>'прил. 2 перечень ТП'!B17</f>
        <v>ТП-59</v>
      </c>
      <c r="C182" s="29" t="str">
        <f>'прил. 2 перечень ТП'!C17</f>
        <v xml:space="preserve">г.Королев,  ул.Школьная, д.6Д, строен.1                                        </v>
      </c>
      <c r="D182" s="39">
        <v>20870</v>
      </c>
    </row>
    <row r="183" spans="1:4" s="47" customFormat="1" ht="12.75" x14ac:dyDescent="0.2">
      <c r="A183" s="37">
        <v>7</v>
      </c>
      <c r="B183" s="37" t="str">
        <f>'прил. 2 перечень ТП'!B18</f>
        <v>ТП-63</v>
      </c>
      <c r="C183" s="29" t="str">
        <f>'прил. 2 перечень ТП'!C18</f>
        <v xml:space="preserve">г.Королев, пр-т   Королева, 9В;                                                                                        </v>
      </c>
      <c r="D183" s="39">
        <v>20870</v>
      </c>
    </row>
    <row r="184" spans="1:4" s="47" customFormat="1" ht="12.75" x14ac:dyDescent="0.2">
      <c r="A184" s="37">
        <v>8</v>
      </c>
      <c r="B184" s="37" t="str">
        <f>'прил. 2 перечень ТП'!B19</f>
        <v>ТП-64</v>
      </c>
      <c r="C184" s="29" t="str">
        <f>'прил. 2 перечень ТП'!C19</f>
        <v xml:space="preserve">г.Королев, пр-т   Королева, 6К;                                                                            </v>
      </c>
      <c r="D184" s="39">
        <v>20870</v>
      </c>
    </row>
    <row r="185" spans="1:4" s="47" customFormat="1" ht="12.75" x14ac:dyDescent="0.2">
      <c r="A185" s="37">
        <v>9</v>
      </c>
      <c r="B185" s="37" t="str">
        <f>'прил. 2 перечень ТП'!B20</f>
        <v>ТП-65</v>
      </c>
      <c r="C185" s="29" t="str">
        <f>'прил. 2 перечень ТП'!C20</f>
        <v xml:space="preserve">г.Королев, ул.50 летия ВЛКСМ, 12А;                                                                                         </v>
      </c>
      <c r="D185" s="39">
        <v>20870</v>
      </c>
    </row>
    <row r="186" spans="1:4" s="47" customFormat="1" ht="12.75" x14ac:dyDescent="0.2">
      <c r="A186" s="37">
        <v>10</v>
      </c>
      <c r="B186" s="37" t="str">
        <f>'прил. 2 перечень ТП'!B21</f>
        <v>ТП-66</v>
      </c>
      <c r="C186" s="29" t="str">
        <f>'прил. 2 перечень ТП'!C21</f>
        <v xml:space="preserve">г.Королев, ул.Пионерская, 8Е;                                                                                </v>
      </c>
      <c r="D186" s="39">
        <v>20870</v>
      </c>
    </row>
    <row r="187" spans="1:4" s="47" customFormat="1" ht="12.75" x14ac:dyDescent="0.2">
      <c r="A187" s="37">
        <v>11</v>
      </c>
      <c r="B187" s="37" t="str">
        <f>'прил. 2 перечень ТП'!B22</f>
        <v>ТП-67</v>
      </c>
      <c r="C187" s="29" t="str">
        <f>'прил. 2 перечень ТП'!C22</f>
        <v xml:space="preserve">г.Королев, просп.  Королева, 11Д;                                                                 </v>
      </c>
      <c r="D187" s="39">
        <v>20870</v>
      </c>
    </row>
    <row r="188" spans="1:4" s="47" customFormat="1" ht="25.5" x14ac:dyDescent="0.2">
      <c r="A188" s="37">
        <v>12</v>
      </c>
      <c r="B188" s="37" t="str">
        <f>'прил. 2 перечень ТП'!B23</f>
        <v>ТП-68</v>
      </c>
      <c r="C188" s="29" t="str">
        <f>'прил. 2 перечень ТП'!C23</f>
        <v xml:space="preserve">г.Королев, мкр.Болшево; ул.Комитетский лес, 2Б;                                                </v>
      </c>
      <c r="D188" s="39">
        <v>20870</v>
      </c>
    </row>
    <row r="189" spans="1:4" s="47" customFormat="1" ht="12.75" x14ac:dyDescent="0.2">
      <c r="A189" s="37">
        <v>13</v>
      </c>
      <c r="B189" s="37" t="str">
        <f>'прил. 2 перечень ТП'!B24</f>
        <v>ТП-69</v>
      </c>
      <c r="C189" s="29" t="str">
        <f>'прил. 2 перечень ТП'!C24</f>
        <v xml:space="preserve">г.Королев, пр-т   Королева,; 3К;                                                                     </v>
      </c>
      <c r="D189" s="39">
        <v>20870</v>
      </c>
    </row>
    <row r="190" spans="1:4" s="47" customFormat="1" ht="12.75" x14ac:dyDescent="0.2">
      <c r="A190" s="37">
        <v>14</v>
      </c>
      <c r="B190" s="37" t="str">
        <f>'прил. 2 перечень ТП'!B25</f>
        <v>ТП-70</v>
      </c>
      <c r="C190" s="29" t="str">
        <f>'прил. 2 перечень ТП'!C25</f>
        <v xml:space="preserve">г.Королев, пр-т   Королева, 1Г;                                                                                        </v>
      </c>
      <c r="D190" s="39">
        <v>20870</v>
      </c>
    </row>
    <row r="191" spans="1:4" s="47" customFormat="1" ht="12.75" x14ac:dyDescent="0.2">
      <c r="A191" s="37">
        <v>15</v>
      </c>
      <c r="B191" s="37" t="str">
        <f>'прил. 2 перечень ТП'!B26</f>
        <v>ТП-74</v>
      </c>
      <c r="C191" s="29" t="str">
        <f>'прил. 2 перечень ТП'!C26</f>
        <v>г.Королев, пр.  Королева, д.10 Е</v>
      </c>
      <c r="D191" s="39">
        <v>20870</v>
      </c>
    </row>
    <row r="192" spans="1:4" s="47" customFormat="1" ht="12.75" x14ac:dyDescent="0.2">
      <c r="A192" s="37">
        <v>16</v>
      </c>
      <c r="B192" s="37" t="str">
        <f>'прил. 2 перечень ТП'!B27</f>
        <v>ТП-75</v>
      </c>
      <c r="C192" s="29" t="str">
        <f>'прил. 2 перечень ТП'!C27</f>
        <v xml:space="preserve">г.Королев, пр-т   Королева, 14В;                                                                                                  </v>
      </c>
      <c r="D192" s="39">
        <v>20870</v>
      </c>
    </row>
    <row r="193" spans="1:4" s="47" customFormat="1" ht="12.75" x14ac:dyDescent="0.2">
      <c r="A193" s="37">
        <v>17</v>
      </c>
      <c r="B193" s="37" t="str">
        <f>'прил. 2 перечень ТП'!B28</f>
        <v>ТП-76</v>
      </c>
      <c r="C193" s="29" t="str">
        <f>'прил. 2 перечень ТП'!C28</f>
        <v xml:space="preserve">г.Королев, ул.Сакко и Ванцетти, 18Б;                                                                                          </v>
      </c>
      <c r="D193" s="39">
        <v>20870</v>
      </c>
    </row>
    <row r="194" spans="1:4" s="47" customFormat="1" ht="12.75" x14ac:dyDescent="0.2">
      <c r="A194" s="37">
        <v>18</v>
      </c>
      <c r="B194" s="37" t="str">
        <f>'прил. 2 перечень ТП'!B29</f>
        <v>ТП-77</v>
      </c>
      <c r="C194" s="29" t="str">
        <f>'прил. 2 перечень ТП'!C29</f>
        <v xml:space="preserve">г.Королев, ул.50 летия ВЛКСМ, 2Б;                                                                                                 </v>
      </c>
      <c r="D194" s="39">
        <v>20870</v>
      </c>
    </row>
    <row r="195" spans="1:4" s="47" customFormat="1" ht="12.75" x14ac:dyDescent="0.2">
      <c r="A195" s="37">
        <v>19</v>
      </c>
      <c r="B195" s="37" t="str">
        <f>'прил. 2 перечень ТП'!B30</f>
        <v>ТП-78</v>
      </c>
      <c r="C195" s="29" t="str">
        <f>'прил. 2 перечень ТП'!C30</f>
        <v xml:space="preserve">г.Королев, пр-т   Королева, 20Б;                                                                        </v>
      </c>
      <c r="D195" s="39">
        <v>20870</v>
      </c>
    </row>
    <row r="196" spans="1:4" s="47" customFormat="1" ht="12.75" x14ac:dyDescent="0.2">
      <c r="A196" s="37">
        <v>20</v>
      </c>
      <c r="B196" s="37" t="str">
        <f>'прил. 2 перечень ТП'!B31</f>
        <v>ТП-79</v>
      </c>
      <c r="C196" s="29" t="str">
        <f>'прил. 2 перечень ТП'!C31</f>
        <v xml:space="preserve">г.Королев, пр-т   Королева, 6Е;                                                                                                     </v>
      </c>
      <c r="D196" s="39">
        <v>20870</v>
      </c>
    </row>
    <row r="197" spans="1:4" s="47" customFormat="1" ht="12.75" x14ac:dyDescent="0.2">
      <c r="A197" s="37">
        <v>21</v>
      </c>
      <c r="B197" s="37" t="str">
        <f>'прил. 2 перечень ТП'!B32</f>
        <v>ТП-80</v>
      </c>
      <c r="C197" s="29" t="str">
        <f>'прил. 2 перечень ТП'!C32</f>
        <v xml:space="preserve">г.Королев, пр-т   Королева, 13В;                                                                          </v>
      </c>
      <c r="D197" s="39">
        <v>20870</v>
      </c>
    </row>
    <row r="198" spans="1:4" s="47" customFormat="1" ht="12.75" x14ac:dyDescent="0.2">
      <c r="A198" s="37">
        <v>22</v>
      </c>
      <c r="B198" s="37" t="str">
        <f>'прил. 2 перечень ТП'!B33</f>
        <v>ТП-81</v>
      </c>
      <c r="C198" s="29" t="str">
        <f>'прил. 2 перечень ТП'!C33</f>
        <v xml:space="preserve">г.Королев, ул.Богомолова, 2Б;                                                                                                     </v>
      </c>
      <c r="D198" s="39">
        <v>20870</v>
      </c>
    </row>
    <row r="199" spans="1:4" s="47" customFormat="1" ht="12.75" x14ac:dyDescent="0.2">
      <c r="A199" s="37">
        <v>23</v>
      </c>
      <c r="B199" s="37" t="str">
        <f>'прил. 2 перечень ТП'!B34</f>
        <v>ТП-82</v>
      </c>
      <c r="C199" s="29" t="str">
        <f>'прил. 2 перечень ТП'!C34</f>
        <v xml:space="preserve">г.Королев, проезд Циолковского, 2А;                                                                                  </v>
      </c>
      <c r="D199" s="39">
        <v>20870</v>
      </c>
    </row>
    <row r="200" spans="1:4" s="47" customFormat="1" ht="25.5" x14ac:dyDescent="0.2">
      <c r="A200" s="37">
        <v>24</v>
      </c>
      <c r="B200" s="37" t="str">
        <f>'прил. 2 перечень ТП'!B35</f>
        <v>ТП-123</v>
      </c>
      <c r="C200" s="29" t="str">
        <f>'прил. 2 перечень ТП'!C35</f>
        <v>г.Королев,мкр.Первомайский, ул.Кирова, 40/4, строение 2</v>
      </c>
      <c r="D200" s="39">
        <v>20870</v>
      </c>
    </row>
    <row r="201" spans="1:4" s="47" customFormat="1" ht="18.75" customHeight="1" x14ac:dyDescent="0.2">
      <c r="A201" s="111" t="s">
        <v>19</v>
      </c>
      <c r="B201" s="112"/>
      <c r="C201" s="113"/>
      <c r="D201" s="14">
        <f>SUM(D177:D200)</f>
        <v>500880</v>
      </c>
    </row>
    <row r="202" spans="1:4" s="47" customFormat="1" ht="18.75" customHeight="1" x14ac:dyDescent="0.2">
      <c r="A202" s="111" t="s">
        <v>176</v>
      </c>
      <c r="B202" s="112"/>
      <c r="C202" s="113"/>
      <c r="D202" s="14">
        <f>D201</f>
        <v>500880</v>
      </c>
    </row>
    <row r="203" spans="1:4" ht="9.75" customHeight="1" thickBot="1" x14ac:dyDescent="0.3">
      <c r="A203" s="1"/>
      <c r="B203" s="1"/>
      <c r="C203" s="71"/>
      <c r="D203" s="1"/>
    </row>
    <row r="204" spans="1:4" s="40" customFormat="1" ht="18.75" customHeight="1" x14ac:dyDescent="0.25">
      <c r="A204" s="119" t="s">
        <v>177</v>
      </c>
      <c r="B204" s="120"/>
      <c r="C204" s="121"/>
      <c r="D204" s="42">
        <f>D202+D171</f>
        <v>1284180</v>
      </c>
    </row>
    <row r="205" spans="1:4" s="40" customFormat="1" ht="18.75" customHeight="1" thickBot="1" x14ac:dyDescent="0.3">
      <c r="A205" s="122" t="s">
        <v>178</v>
      </c>
      <c r="B205" s="123"/>
      <c r="C205" s="124"/>
      <c r="D205" s="41">
        <f>D204/1.18*18%</f>
        <v>195891.86440677967</v>
      </c>
    </row>
    <row r="206" spans="1:4" s="40" customFormat="1" ht="28.5" customHeight="1" x14ac:dyDescent="0.25">
      <c r="A206" s="43"/>
      <c r="B206" s="118" t="s">
        <v>233</v>
      </c>
      <c r="C206" s="118"/>
      <c r="D206" s="118"/>
    </row>
    <row r="207" spans="1:4" ht="14.25" customHeight="1" x14ac:dyDescent="0.25">
      <c r="A207" s="1"/>
      <c r="B207" s="38"/>
      <c r="C207" s="129"/>
      <c r="D207" s="38"/>
    </row>
    <row r="208" spans="1:4" x14ac:dyDescent="0.25">
      <c r="A208" s="1"/>
      <c r="B208" s="98" t="s">
        <v>5</v>
      </c>
      <c r="C208" s="98"/>
      <c r="D208" s="98"/>
    </row>
    <row r="209" spans="1:4" ht="14.45" customHeight="1" x14ac:dyDescent="0.25">
      <c r="A209" s="1"/>
      <c r="B209" s="109" t="s">
        <v>6</v>
      </c>
      <c r="C209" s="109"/>
      <c r="D209" s="11" t="s">
        <v>7</v>
      </c>
    </row>
    <row r="210" spans="1:4" ht="14.45" customHeight="1" x14ac:dyDescent="0.25">
      <c r="A210" s="1"/>
      <c r="B210" s="10" t="s">
        <v>8</v>
      </c>
      <c r="C210" s="72"/>
      <c r="D210" s="10" t="s">
        <v>8</v>
      </c>
    </row>
    <row r="211" spans="1:4" ht="14.45" customHeight="1" x14ac:dyDescent="0.25">
      <c r="A211" s="1"/>
      <c r="B211" s="10" t="s">
        <v>229</v>
      </c>
      <c r="C211" s="72"/>
      <c r="D211" s="10" t="s">
        <v>9</v>
      </c>
    </row>
    <row r="212" spans="1:4" ht="31.9" customHeight="1" x14ac:dyDescent="0.25">
      <c r="A212" s="1"/>
      <c r="B212" s="10" t="s">
        <v>234</v>
      </c>
      <c r="C212" s="72"/>
      <c r="D212" s="10" t="s">
        <v>20</v>
      </c>
    </row>
    <row r="213" spans="1:4" x14ac:dyDescent="0.25">
      <c r="A213" s="1"/>
      <c r="B213" s="10" t="s">
        <v>10</v>
      </c>
      <c r="C213" s="72"/>
      <c r="D213" s="10" t="s">
        <v>10</v>
      </c>
    </row>
    <row r="214" spans="1:4" x14ac:dyDescent="0.25">
      <c r="A214" s="1"/>
      <c r="B214" s="1"/>
      <c r="C214" s="71"/>
      <c r="D214" s="1"/>
    </row>
    <row r="215" spans="1:4" x14ac:dyDescent="0.25">
      <c r="A215" s="1"/>
      <c r="B215" s="1"/>
      <c r="C215" s="71"/>
      <c r="D215" s="1"/>
    </row>
    <row r="216" spans="1:4" x14ac:dyDescent="0.25">
      <c r="A216" s="1"/>
      <c r="B216" s="1"/>
      <c r="C216" s="71"/>
      <c r="D216" s="1"/>
    </row>
    <row r="217" spans="1:4" x14ac:dyDescent="0.25">
      <c r="A217" s="1"/>
      <c r="B217" s="1"/>
      <c r="C217" s="71"/>
      <c r="D217" s="1"/>
    </row>
    <row r="218" spans="1:4" x14ac:dyDescent="0.25">
      <c r="A218" s="1"/>
      <c r="B218" s="1"/>
      <c r="C218" s="71"/>
      <c r="D218" s="1"/>
    </row>
    <row r="219" spans="1:4" x14ac:dyDescent="0.25">
      <c r="A219" s="1"/>
      <c r="B219" s="1"/>
      <c r="C219" s="71"/>
      <c r="D219" s="1"/>
    </row>
    <row r="220" spans="1:4" x14ac:dyDescent="0.25">
      <c r="A220" s="1"/>
      <c r="B220" s="1"/>
      <c r="C220" s="71"/>
      <c r="D220" s="1"/>
    </row>
    <row r="221" spans="1:4" x14ac:dyDescent="0.25">
      <c r="A221" s="1"/>
      <c r="B221" s="1"/>
      <c r="C221" s="71"/>
      <c r="D221" s="1"/>
    </row>
  </sheetData>
  <mergeCells count="21">
    <mergeCell ref="B7:D7"/>
    <mergeCell ref="B5:D5"/>
    <mergeCell ref="B42:D42"/>
    <mergeCell ref="A116:C116"/>
    <mergeCell ref="B117:D117"/>
    <mergeCell ref="A8:D8"/>
    <mergeCell ref="B209:C209"/>
    <mergeCell ref="A41:C41"/>
    <mergeCell ref="B208:D208"/>
    <mergeCell ref="B12:D12"/>
    <mergeCell ref="A154:C154"/>
    <mergeCell ref="B155:D155"/>
    <mergeCell ref="A170:C170"/>
    <mergeCell ref="B173:D173"/>
    <mergeCell ref="B176:D176"/>
    <mergeCell ref="A201:C201"/>
    <mergeCell ref="B206:D206"/>
    <mergeCell ref="A171:C171"/>
    <mergeCell ref="A202:C202"/>
    <mergeCell ref="A204:C204"/>
    <mergeCell ref="A205:C205"/>
  </mergeCells>
  <phoneticPr fontId="11" type="noConversion"/>
  <pageMargins left="0.59055118110236227" right="0.31496062992125984" top="0.55118110236220474" bottom="0.55118110236220474" header="0.31496062992125984" footer="0.31496062992125984"/>
  <pageSetup paperSize="9" scale="8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прил. 1 перечень ЭУ</vt:lpstr>
      <vt:lpstr>прил. 2 перечень ТП</vt:lpstr>
      <vt:lpstr>прил. 3 расче цены</vt:lpstr>
      <vt:lpstr>'прил. 2 перечень ТП'!Заголовки_для_печати</vt:lpstr>
      <vt:lpstr>'прил. 3 расче цены'!Заголовки_для_печати</vt:lpstr>
      <vt:lpstr>'прил. 1 перечень ЭУ'!Область_печати</vt:lpstr>
      <vt:lpstr>'прил. 2 перечень ТП'!Область_печати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2018-06-14T13:26:44Z</dcterms:modified>
</cp:coreProperties>
</file>